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3256" windowHeight="11700" tabRatio="865" activeTab="27"/>
  </bookViews>
  <sheets>
    <sheet name="1" sheetId="52" r:id="rId1"/>
    <sheet name="2" sheetId="53" r:id="rId2"/>
    <sheet name="3" sheetId="54" r:id="rId3"/>
    <sheet name="4" sheetId="55" r:id="rId4"/>
    <sheet name="5" sheetId="56" r:id="rId5"/>
    <sheet name="6" sheetId="57" r:id="rId6"/>
    <sheet name="7" sheetId="58" r:id="rId7"/>
    <sheet name="8" sheetId="59" r:id="rId8"/>
    <sheet name="9" sheetId="60" r:id="rId9"/>
    <sheet name="10" sheetId="61" r:id="rId10"/>
    <sheet name="11" sheetId="62" r:id="rId11"/>
    <sheet name="12" sheetId="66" r:id="rId12"/>
    <sheet name="13" sheetId="67" r:id="rId13"/>
    <sheet name="14" sheetId="68" r:id="rId14"/>
    <sheet name="15" sheetId="69" r:id="rId15"/>
    <sheet name="16" sheetId="70" r:id="rId16"/>
    <sheet name="17" sheetId="71" r:id="rId17"/>
    <sheet name="18" sheetId="72" r:id="rId18"/>
    <sheet name="19" sheetId="73" r:id="rId19"/>
    <sheet name="20" sheetId="74" r:id="rId20"/>
    <sheet name="21" sheetId="75" r:id="rId21"/>
    <sheet name="22" sheetId="76" r:id="rId22"/>
    <sheet name="23" sheetId="77" r:id="rId23"/>
    <sheet name="24" sheetId="78" r:id="rId24"/>
    <sheet name="25" sheetId="79" r:id="rId25"/>
    <sheet name="26" sheetId="80" r:id="rId26"/>
    <sheet name="27" sheetId="81" r:id="rId27"/>
    <sheet name="28" sheetId="82" r:id="rId28"/>
    <sheet name="29" sheetId="83" r:id="rId29"/>
    <sheet name="30" sheetId="84" r:id="rId30"/>
    <sheet name="31" sheetId="85" r:id="rId31"/>
  </sheets>
  <calcPr calcId="124519"/>
</workbook>
</file>

<file path=xl/calcChain.xml><?xml version="1.0" encoding="utf-8"?>
<calcChain xmlns="http://schemas.openxmlformats.org/spreadsheetml/2006/main">
  <c r="B29" i="60"/>
  <c r="B64" i="85"/>
  <c r="B61"/>
  <c r="B57"/>
  <c r="B53"/>
  <c r="B29"/>
  <c r="B18"/>
  <c r="B64" i="84"/>
  <c r="B61"/>
  <c r="B57"/>
  <c r="B53"/>
  <c r="B29"/>
  <c r="B18"/>
  <c r="B64" i="83"/>
  <c r="B61"/>
  <c r="B57"/>
  <c r="B53"/>
  <c r="B29"/>
  <c r="B18"/>
  <c r="B64" i="82"/>
  <c r="B61"/>
  <c r="B57"/>
  <c r="B53"/>
  <c r="B29"/>
  <c r="B18"/>
  <c r="B64" i="81"/>
  <c r="B61"/>
  <c r="B57"/>
  <c r="B53"/>
  <c r="B29"/>
  <c r="B18"/>
  <c r="B64" i="80"/>
  <c r="B61"/>
  <c r="B57"/>
  <c r="B53"/>
  <c r="B29"/>
  <c r="B18"/>
  <c r="B82" s="1"/>
  <c r="B64" i="79"/>
  <c r="B61"/>
  <c r="B57"/>
  <c r="B53"/>
  <c r="B29"/>
  <c r="B18"/>
  <c r="B64" i="78"/>
  <c r="B61"/>
  <c r="B57"/>
  <c r="B53"/>
  <c r="B29"/>
  <c r="B18"/>
  <c r="B82" s="1"/>
  <c r="B64" i="77"/>
  <c r="B61"/>
  <c r="B57"/>
  <c r="B53"/>
  <c r="B29"/>
  <c r="B18"/>
  <c r="B64" i="76"/>
  <c r="B61"/>
  <c r="B57"/>
  <c r="B53"/>
  <c r="B29"/>
  <c r="B18"/>
  <c r="B82" s="1"/>
  <c r="B64" i="75"/>
  <c r="B61"/>
  <c r="B57"/>
  <c r="B53"/>
  <c r="B29"/>
  <c r="B18"/>
  <c r="B64" i="74"/>
  <c r="B61"/>
  <c r="B57"/>
  <c r="B53"/>
  <c r="B29"/>
  <c r="B18"/>
  <c r="B82" s="1"/>
  <c r="B64" i="73"/>
  <c r="B61"/>
  <c r="B57"/>
  <c r="B53"/>
  <c r="B29"/>
  <c r="B18"/>
  <c r="B64" i="72"/>
  <c r="B61"/>
  <c r="B57"/>
  <c r="B53"/>
  <c r="B29"/>
  <c r="B18"/>
  <c r="B82" s="1"/>
  <c r="B64" i="71"/>
  <c r="B61"/>
  <c r="B57"/>
  <c r="B53"/>
  <c r="B29"/>
  <c r="B18"/>
  <c r="B64" i="70"/>
  <c r="B61"/>
  <c r="B57"/>
  <c r="B53"/>
  <c r="B29"/>
  <c r="B18"/>
  <c r="B82" s="1"/>
  <c r="B64" i="69"/>
  <c r="B61"/>
  <c r="B57"/>
  <c r="B53"/>
  <c r="B29"/>
  <c r="B18"/>
  <c r="B64" i="68"/>
  <c r="B61"/>
  <c r="B57"/>
  <c r="B53"/>
  <c r="B29"/>
  <c r="B18"/>
  <c r="B64" i="67"/>
  <c r="B61"/>
  <c r="B57"/>
  <c r="B53"/>
  <c r="B29"/>
  <c r="B18"/>
  <c r="B109" i="66"/>
  <c r="B106"/>
  <c r="B102"/>
  <c r="B98"/>
  <c r="B29"/>
  <c r="B18"/>
  <c r="B82" i="67" l="1"/>
  <c r="B82" i="71"/>
  <c r="B82" i="73"/>
  <c r="B82" i="77"/>
  <c r="B82" i="79"/>
  <c r="B82" i="85"/>
  <c r="B82" i="83"/>
  <c r="B82" i="84"/>
  <c r="B82" i="82"/>
  <c r="B82" i="68"/>
  <c r="B82" i="75"/>
  <c r="B82" i="69"/>
  <c r="B82" i="81"/>
  <c r="B127" i="66"/>
  <c r="B29" i="54"/>
  <c r="B29" i="62"/>
  <c r="B29" i="59"/>
  <c r="B29" i="53"/>
  <c r="B29" i="55"/>
  <c r="B29" i="52" l="1"/>
  <c r="B29" i="57"/>
  <c r="B29" i="58"/>
  <c r="B29" i="61"/>
  <c r="B18" i="62" l="1"/>
  <c r="B18" i="61"/>
  <c r="B18" i="60"/>
  <c r="B18" i="59"/>
  <c r="B18" i="58"/>
  <c r="B18" i="57"/>
  <c r="B18" i="56"/>
  <c r="B64" i="55"/>
  <c r="B61"/>
  <c r="B57"/>
  <c r="B53"/>
  <c r="B18"/>
  <c r="B18" i="54"/>
  <c r="B18" i="53"/>
  <c r="B18" i="52"/>
  <c r="B82" i="55" l="1"/>
</calcChain>
</file>

<file path=xl/sharedStrings.xml><?xml version="1.0" encoding="utf-8"?>
<sst xmlns="http://schemas.openxmlformats.org/spreadsheetml/2006/main" count="1222" uniqueCount="304">
  <si>
    <t xml:space="preserve">SITUATIA </t>
  </si>
  <si>
    <t>- LEI -</t>
  </si>
  <si>
    <t>Denumire indicator</t>
  </si>
  <si>
    <t>Suma 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</si>
  <si>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</si>
  <si>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</si>
  <si>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</si>
  <si>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</si>
  <si>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</si>
  <si>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Total Transferuri intre unitati ale administratiei</t>
  </si>
  <si>
    <t>Transferuri intre unitati ale administratiei</t>
  </si>
  <si>
    <t>Total Alte transferuri</t>
  </si>
  <si>
    <t>Alte transferuri</t>
  </si>
  <si>
    <t>Total Proiecte cu finantare din fonduri externe nerambursabile (FEN) postaderare</t>
  </si>
  <si>
    <t>Proiecte cu finantare din fonduri externe nerambursabile (FEN) postaderare</t>
  </si>
  <si>
    <t>Total Cheltuieli aferente programelor cu finantare rambursabila</t>
  </si>
  <si>
    <t>Cheltuieli aferente programelor cu finantare rambursabila</t>
  </si>
  <si>
    <t>Total Cheltuieli de capital</t>
  </si>
  <si>
    <t>Cheltuieli de capital</t>
  </si>
  <si>
    <t>TOTAL GENERAL</t>
  </si>
  <si>
    <t>10.01.13</t>
  </si>
  <si>
    <t>20.01.09</t>
  </si>
  <si>
    <t>servicii</t>
  </si>
  <si>
    <t>20.30.30</t>
  </si>
  <si>
    <t>20.06.01</t>
  </si>
  <si>
    <t>platilor efectuate in luna AUGUST 2019</t>
  </si>
  <si>
    <t>Tody Laboratories</t>
  </si>
  <si>
    <t>DSP SV BTRL</t>
  </si>
  <si>
    <t>Tratament in strainatate</t>
  </si>
  <si>
    <t>Personalul DSP</t>
  </si>
  <si>
    <t>Avans ch transport</t>
  </si>
  <si>
    <t>Alocatii delegare</t>
  </si>
  <si>
    <t>Comuna Dumbraveni</t>
  </si>
  <si>
    <t>Comuna Malini</t>
  </si>
  <si>
    <t>Comuna Zvoristea</t>
  </si>
  <si>
    <t>Orasul BROSTENI</t>
  </si>
  <si>
    <t>Orasul VICOVU DE SUS</t>
  </si>
  <si>
    <t>unitati medico sociale</t>
  </si>
  <si>
    <t>51.01.38</t>
  </si>
  <si>
    <t>actiuni de sanatate</t>
  </si>
  <si>
    <t>SPITALUL JUD SF IOAN CEL NOU</t>
  </si>
  <si>
    <t>SPITALUL MUNICIPAL C-LUNG MOLDOVENESC</t>
  </si>
  <si>
    <t>Spitalul Municipal Fãlticeni</t>
  </si>
  <si>
    <t>SPITALUL ORASENESC GURA HUMORULUI</t>
  </si>
  <si>
    <t>SPITALUL PSIHIATRIE C-LUNG MOLDOVENESC</t>
  </si>
  <si>
    <t>SPITALUL PSIHIATRIE CRONICI SIRET</t>
  </si>
  <si>
    <t>SPITALUL SF COSMA SI DAMIAN RADAUTI</t>
  </si>
  <si>
    <t>SPITALUL VATRA DORNEI</t>
  </si>
  <si>
    <t>20.01.03</t>
  </si>
  <si>
    <t>Spitalul Suceava</t>
  </si>
  <si>
    <t>en electrica</t>
  </si>
  <si>
    <t>20.01.05</t>
  </si>
  <si>
    <t>OMV Petrom Marketing</t>
  </si>
  <si>
    <t>combustibil</t>
  </si>
  <si>
    <t>20.01.08</t>
  </si>
  <si>
    <t>RCS RDS</t>
  </si>
  <si>
    <t>telefonie internet</t>
  </si>
  <si>
    <t>20.01.30</t>
  </si>
  <si>
    <t>Konica Minolta</t>
  </si>
  <si>
    <t>ab service</t>
  </si>
  <si>
    <t>Mongam</t>
  </si>
  <si>
    <t>spalat halate</t>
  </si>
  <si>
    <t>Assist Software</t>
  </si>
  <si>
    <t>mentenanta si adm portal lunar</t>
  </si>
  <si>
    <t>La Fantana</t>
  </si>
  <si>
    <t>abonament lunar</t>
  </si>
  <si>
    <t>Solvpop Lift</t>
  </si>
  <si>
    <t>ab lunar intretinere lift</t>
  </si>
  <si>
    <t>Asociatia de prop a med V Dornei</t>
  </si>
  <si>
    <t>ch lunare intretinere</t>
  </si>
  <si>
    <t>SGPI Security Force</t>
  </si>
  <si>
    <t>paza</t>
  </si>
  <si>
    <t>Monoromplast</t>
  </si>
  <si>
    <t>curatenie</t>
  </si>
  <si>
    <t>Fan Courier Express</t>
  </si>
  <si>
    <t>curierat</t>
  </si>
  <si>
    <t>CMI DR AGACHE IOAN</t>
  </si>
  <si>
    <t>Prestari servicii</t>
  </si>
  <si>
    <t>CMI DR ALEXANDRU DOINA</t>
  </si>
  <si>
    <t>CMI DR ANDRIOAIA D AURICA</t>
  </si>
  <si>
    <t>CMI DR ANECULAESEI  M TATIANA</t>
  </si>
  <si>
    <t>CMI DR ASMARANDEI CORINA CAMELIA</t>
  </si>
  <si>
    <t>CMI DR ATODIRESEI MAGDALENA</t>
  </si>
  <si>
    <t>CMI DR AVRAM MIHAELA</t>
  </si>
  <si>
    <t>CMI DR AVRAMIA I LIVIA DOINITA</t>
  </si>
  <si>
    <t>CMI DR BADRAJAN IRINA IOANA</t>
  </si>
  <si>
    <t>CMI DR BELECCIU SONIA</t>
  </si>
  <si>
    <t>CMI DR BOGHIAN ECATERINA</t>
  </si>
  <si>
    <t>CMI DR BOLD FLORICA</t>
  </si>
  <si>
    <t>CMI DR BUIMISTRIUC DOINA DRAGA</t>
  </si>
  <si>
    <t>CMI DR BUTE MIHAELA DANA</t>
  </si>
  <si>
    <t xml:space="preserve">CMI DR BUTNARU MAIORESCU ANTONETA  </t>
  </si>
  <si>
    <t>CMI DR CACIC TANIA</t>
  </si>
  <si>
    <t>CMI DR CALIMAN MIHAI CATALIN</t>
  </si>
  <si>
    <t>CMI DR CALUGARITA ALINA VALERICA</t>
  </si>
  <si>
    <t>CMI DR CANDREA GRIGORAS AURELIA</t>
  </si>
  <si>
    <t>CMI DR CIMPOIES  ELENA</t>
  </si>
  <si>
    <t>CMI DR CIOBANU OANA MIHAELA</t>
  </si>
  <si>
    <t>CMI DR CISLARIU IOANA</t>
  </si>
  <si>
    <t>CMI DR CIUCA MONICA</t>
  </si>
  <si>
    <t>CMI DR COFLER V GEORGETA</t>
  </si>
  <si>
    <t xml:space="preserve">CMI DR COJOCARU C ILIE NICOLAE </t>
  </si>
  <si>
    <t>CMI DR COMAN MIHAELA</t>
  </si>
  <si>
    <t>CMI DR COPERZA EMILIA</t>
  </si>
  <si>
    <t>CMI DR COSTAS   ION</t>
  </si>
  <si>
    <t>CMI DR CRISAN V ANGELICA</t>
  </si>
  <si>
    <t xml:space="preserve">CMI DR DAVID GABRIELA NICOLETA </t>
  </si>
  <si>
    <t xml:space="preserve">CMI DR DORIN RODICA  </t>
  </si>
  <si>
    <t>CMI DR DRAMBEI G ELENA</t>
  </si>
  <si>
    <t>CMI DR FEDIUC CRISTINA</t>
  </si>
  <si>
    <t>CMI DR FEIER VIOLETA</t>
  </si>
  <si>
    <t xml:space="preserve">CMI DR FILIP PETRONELA ADINA </t>
  </si>
  <si>
    <t>CMI DR FINIS E OLGA</t>
  </si>
  <si>
    <t>CMI DR GHIORGHIŢĂ SILVIA</t>
  </si>
  <si>
    <t>CMI DR HAIDAMAC ANCA</t>
  </si>
  <si>
    <t>CMI DR HAIDAMAC FLORENTIN-IONUT</t>
  </si>
  <si>
    <t>CMI DR HAUCA LOREDANA</t>
  </si>
  <si>
    <t>CMI DR HOPULELE C ELIZA</t>
  </si>
  <si>
    <t>CMI DR HUTANU V CONSTANTA ZENOVIA</t>
  </si>
  <si>
    <t>CMI DR IATENTIUC LOLA DANA</t>
  </si>
  <si>
    <t>CMI DR ILINCA RODICA MARCELA</t>
  </si>
  <si>
    <t>CMI DR IONASCU MIHAIELA</t>
  </si>
  <si>
    <t>CMI DR IONESCU I ANTONETA CATRINEL</t>
  </si>
  <si>
    <t>CMI DR IONESCU A VIORICA</t>
  </si>
  <si>
    <t xml:space="preserve">CMI DR IORDACHESCU M MEDA </t>
  </si>
  <si>
    <t>CMI DR JABA DUMITRU</t>
  </si>
  <si>
    <t>CMI DR JORA DANIELA ANA</t>
  </si>
  <si>
    <t>CMI DR JUCAN OANA OTILIA</t>
  </si>
  <si>
    <t>CMI DR LARION V CARMEN</t>
  </si>
  <si>
    <t>CMI DR LUCAN LUCIA</t>
  </si>
  <si>
    <t>CMI DR LUCANIUC CARMEN</t>
  </si>
  <si>
    <t>CMI DR LUPU VERONICA</t>
  </si>
  <si>
    <t>CMI DR MARCEAN RALUCA</t>
  </si>
  <si>
    <t>CMI DR MAROCICO PETRU</t>
  </si>
  <si>
    <t>CMI DR MATEESCU DORIN GHEORGHE</t>
  </si>
  <si>
    <t>CMI DR MATRESCU(DIACONU) RALUCA</t>
  </si>
  <si>
    <t>CMI DR MELINTE IREMCIUC IULIA</t>
  </si>
  <si>
    <t>CMI DR MELINTE LELIA</t>
  </si>
  <si>
    <t>CMI DR MIRON LOREDANA ELENA</t>
  </si>
  <si>
    <t xml:space="preserve">CMI DR MITITELU DOINA BRANDUSA </t>
  </si>
  <si>
    <t>CMI DR MITREA MATEI</t>
  </si>
  <si>
    <t>CMI DR MOCANU VALERIA</t>
  </si>
  <si>
    <t>CMI DR MOCREI DANA</t>
  </si>
  <si>
    <t>CMI DR MOCREI GABRIELA</t>
  </si>
  <si>
    <t xml:space="preserve">CMI DR MOGARZAN MARIANA </t>
  </si>
  <si>
    <t>CMI DR MOLDOVAN DANIELA STELA</t>
  </si>
  <si>
    <t xml:space="preserve">CMI DR MOTORGA OBADA TAMARA </t>
  </si>
  <si>
    <t>CMI DR MURARIU TABITA</t>
  </si>
  <si>
    <t>CMI DR NADOLU ELISABETA</t>
  </si>
  <si>
    <t xml:space="preserve">CMI DR NECHIFOR DANIELA </t>
  </si>
  <si>
    <t>CMI DR NISTOR MIRCEA</t>
  </si>
  <si>
    <t>CMI DR PAZIUC CONSTANTA</t>
  </si>
  <si>
    <t>CMI DR POP IOAN</t>
  </si>
  <si>
    <t xml:space="preserve">CMI DR POPESCU ADRIAN </t>
  </si>
  <si>
    <t>CMI DR POROF CAMELIA</t>
  </si>
  <si>
    <t xml:space="preserve">CMI DR PRELIPCEAN ANGELA </t>
  </si>
  <si>
    <t>CMI DR PREUTESCU JENICA</t>
  </si>
  <si>
    <t>CMI DR PRODAN ELENA</t>
  </si>
  <si>
    <t>CMI DR PRODAN MIRCEA MIHAI</t>
  </si>
  <si>
    <t>CMI DR RADIS LENUTA</t>
  </si>
  <si>
    <t>CMI DR ROSU CARMEN MIHAELA</t>
  </si>
  <si>
    <t>CMI DR ROTAR LAURA STEFANIA</t>
  </si>
  <si>
    <t xml:space="preserve">CMI DR RUSU ILIADA </t>
  </si>
  <si>
    <t>CMI DR RUSU SORINA ILEANA</t>
  </si>
  <si>
    <t>CMI DR RUSU ZANA</t>
  </si>
  <si>
    <t>CMI DR SANDU GEORGETA</t>
  </si>
  <si>
    <t xml:space="preserve">CMI DR SAPLACAN MIRCEA </t>
  </si>
  <si>
    <t>CMI DR SARBU ELENA</t>
  </si>
  <si>
    <t xml:space="preserve">CMI DR SERBAN ADRIANA </t>
  </si>
  <si>
    <t>CMI DR SINIAVSCHI MIHAELA</t>
  </si>
  <si>
    <t xml:space="preserve">CMI DR SLEVOACA LACRAMIOARA </t>
  </si>
  <si>
    <t>CMI DR STAN  MARIANA  MARCELA</t>
  </si>
  <si>
    <t>CMI DR STEFAN MIHAELA</t>
  </si>
  <si>
    <t>CMI DR STRUGARI ELENA</t>
  </si>
  <si>
    <t>CMI DR STRUGARU MIHAELA</t>
  </si>
  <si>
    <t>CMI DR SUCALESCU ANCA MIRUNA</t>
  </si>
  <si>
    <t>CMI DR SUIU LAURA LILIANA</t>
  </si>
  <si>
    <t>CMI DR SVEDUNEAC  DOMNICA VERONICA</t>
  </si>
  <si>
    <t xml:space="preserve">CMI DR TANASAN MIRELA </t>
  </si>
  <si>
    <t>CMI DR TANASICIUC DOINA NICOLETA</t>
  </si>
  <si>
    <t>CMI DR TOMA LILIANA</t>
  </si>
  <si>
    <t>CMI DR TUDORAS CAROLINA</t>
  </si>
  <si>
    <t>CMI DR VELICU MANUELA LUMINITA</t>
  </si>
  <si>
    <t xml:space="preserve">CMI DR VESELOVSCHI MARIA </t>
  </si>
  <si>
    <t>CMI DR VISKI OLGA IOLANDA</t>
  </si>
  <si>
    <t>CMI DR ZVOLINSCHI RODICA</t>
  </si>
  <si>
    <t xml:space="preserve">SC ADG MEDICAL SRL </t>
  </si>
  <si>
    <t xml:space="preserve">SC PALTIMEDLAB SRL </t>
  </si>
  <si>
    <t>10.01.01, 10.01.05, 10.01.17, 10.01.30</t>
  </si>
  <si>
    <t>Salariati</t>
  </si>
  <si>
    <t>drepturi salariale</t>
  </si>
  <si>
    <t>10.01.01, 10.01.05, 10.01.17, 10.01.30, 10.03.01, 10.03.07</t>
  </si>
  <si>
    <t>bugetul de stat, diversi creditori</t>
  </si>
  <si>
    <t>contributii la buget de stat din salarii, diverse contributii</t>
  </si>
  <si>
    <t xml:space="preserve">Bugetul de stat </t>
  </si>
  <si>
    <t>fond pt persoane cu handicap neincadrate</t>
  </si>
  <si>
    <t>dispensare scolare</t>
  </si>
  <si>
    <t>Municipiul Campulung Moldovenesc</t>
  </si>
  <si>
    <t>Municipiul Falticeni</t>
  </si>
  <si>
    <t>Municipiul RADAUTI</t>
  </si>
  <si>
    <t>Municipiul Suceava</t>
  </si>
  <si>
    <t>Municipiul Vatra Dornei</t>
  </si>
  <si>
    <t>Orasul Gura Humorului</t>
  </si>
  <si>
    <t>Orasul Siret</t>
  </si>
  <si>
    <t>Orasul SOLCA</t>
  </si>
  <si>
    <t>51.01.45</t>
  </si>
  <si>
    <t>asistenti comunitari si mediatori sanitari</t>
  </si>
  <si>
    <t>Comuna Bogdanesti</t>
  </si>
  <si>
    <t>Comuna Breaza</t>
  </si>
  <si>
    <t>Comuna Brodina</t>
  </si>
  <si>
    <t>Comuna CACICA</t>
  </si>
  <si>
    <t>Comuna Ciprian Porumbescu</t>
  </si>
  <si>
    <t>Comuna Comanesti</t>
  </si>
  <si>
    <t>Comuna Cornu Luncii</t>
  </si>
  <si>
    <t>Comuna CRUCEA</t>
  </si>
  <si>
    <t>Comuna DOLHESTI</t>
  </si>
  <si>
    <t>Comuna Dornesti</t>
  </si>
  <si>
    <t>Comuna Draguseni</t>
  </si>
  <si>
    <t>Comuna FORASTI</t>
  </si>
  <si>
    <t>Comuna FRATAUTII VECHI</t>
  </si>
  <si>
    <t>Comuna FRUMOSU</t>
  </si>
  <si>
    <t>Comuna Fundu Moldovei</t>
  </si>
  <si>
    <t>Comuna Galanesti</t>
  </si>
  <si>
    <t>Comuna Gramesti</t>
  </si>
  <si>
    <t>Comuna Iaslovat</t>
  </si>
  <si>
    <t>Comuna Izvoarele Sucevei</t>
  </si>
  <si>
    <t>Comuna Moara</t>
  </si>
  <si>
    <t>Comuna Moldova-Sulita</t>
  </si>
  <si>
    <t>Comuna Moldovita</t>
  </si>
  <si>
    <t>Comuna OSTRA</t>
  </si>
  <si>
    <t>Comuna Poiana Stampei</t>
  </si>
  <si>
    <t>Comuna Straja</t>
  </si>
  <si>
    <t>Comuna STULPICANI</t>
  </si>
  <si>
    <t>Comuna Todiresti</t>
  </si>
  <si>
    <t>Comuna Voitinel</t>
  </si>
  <si>
    <t>Comuna VULTURESTI</t>
  </si>
  <si>
    <t>Comuna ZAMOSTEA</t>
  </si>
  <si>
    <t>Orasul FRASIN</t>
  </si>
  <si>
    <t>Orasul Liteni</t>
  </si>
  <si>
    <t>Comuna Boroaia</t>
  </si>
  <si>
    <t>Comuna Carlibaba</t>
  </si>
  <si>
    <t>Comuna Ipotesti</t>
  </si>
  <si>
    <t>Comuna Paltinoasa</t>
  </si>
  <si>
    <t>Comuna Serbauti</t>
  </si>
  <si>
    <t>abonament lunar purificator</t>
  </si>
  <si>
    <t>CN Posta Romana</t>
  </si>
  <si>
    <t>Samba Com</t>
  </si>
  <si>
    <t>materiale intretinere</t>
  </si>
  <si>
    <t>Info World</t>
  </si>
  <si>
    <t>ab lunar prg informatic</t>
  </si>
  <si>
    <t>Tinmar Energy</t>
  </si>
  <si>
    <t>UPC Romania</t>
  </si>
  <si>
    <t>internet</t>
  </si>
  <si>
    <t>ASOC DE PROP CAB MEDICALR</t>
  </si>
  <si>
    <t>energie electrica</t>
  </si>
  <si>
    <t>20.01.04</t>
  </si>
  <si>
    <t>apa, canal</t>
  </si>
  <si>
    <t>cheltuieli intretinere</t>
  </si>
  <si>
    <t>Telekom Romania Communications</t>
  </si>
  <si>
    <t>telefonie</t>
  </si>
  <si>
    <t>Telekom Rom Mobile Communications</t>
  </si>
  <si>
    <t>cablu retea</t>
  </si>
  <si>
    <t>Ecosoft</t>
  </si>
  <si>
    <t>ab prg contabil</t>
  </si>
  <si>
    <t>Termoport</t>
  </si>
  <si>
    <t>reparatie auto</t>
  </si>
  <si>
    <t>Vodafone</t>
  </si>
  <si>
    <t>ab telefonie</t>
  </si>
  <si>
    <t>20.05.30</t>
  </si>
  <si>
    <t>imprimanta</t>
  </si>
  <si>
    <t>Konica Minolta Business Romania</t>
  </si>
  <si>
    <t>ab lunar fax</t>
  </si>
  <si>
    <t>ab lunar lift</t>
  </si>
  <si>
    <t>SC Monoromplast</t>
  </si>
  <si>
    <t>curatenie lunara</t>
  </si>
  <si>
    <t>O.C.P.I Suceava</t>
  </si>
  <si>
    <t>extras carte funciara</t>
  </si>
  <si>
    <t>Omv petrom Marketing</t>
  </si>
  <si>
    <t>Diferenta alimentare card</t>
  </si>
  <si>
    <t>personalul DSP</t>
  </si>
  <si>
    <t>transport C-lung-inventariere</t>
  </si>
  <si>
    <t>Proact</t>
  </si>
  <si>
    <t>traduceri TS</t>
  </si>
  <si>
    <t>proact</t>
  </si>
  <si>
    <t xml:space="preserve">proact </t>
  </si>
  <si>
    <t>linde gaz</t>
  </si>
  <si>
    <t>toner</t>
  </si>
  <si>
    <t>Dedeman</t>
  </si>
  <si>
    <t>Lada frig</t>
  </si>
  <si>
    <t>20.01.06</t>
  </si>
  <si>
    <t>Laboratorium</t>
  </si>
  <si>
    <t>Elementi de incalzire</t>
  </si>
  <si>
    <t>Assist software</t>
  </si>
  <si>
    <t>Warp Net</t>
  </si>
  <si>
    <t>Kit aer conditionat</t>
  </si>
  <si>
    <t>20.04.03</t>
  </si>
  <si>
    <t>Aquator</t>
  </si>
  <si>
    <t>reactiv</t>
  </si>
  <si>
    <t>Afotech</t>
  </si>
  <si>
    <t xml:space="preserve">Servicii </t>
  </si>
  <si>
    <t>Decorias</t>
  </si>
  <si>
    <t>Servicii</t>
  </si>
  <si>
    <t>SP JUDETEAN SUCEAVA</t>
  </si>
  <si>
    <t>UPU MATERIALE</t>
  </si>
</sst>
</file>

<file path=xl/styles.xml><?xml version="1.0" encoding="utf-8"?>
<styleSheet xmlns="http://schemas.openxmlformats.org/spreadsheetml/2006/main">
  <numFmts count="1">
    <numFmt numFmtId="164" formatCode="#,##0.0"/>
  </numFmts>
  <fonts count="27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Arial"/>
      <family val="2"/>
    </font>
    <font>
      <sz val="11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1"/>
      <name val="Times New Roman"/>
      <family val="1"/>
      <charset val="238"/>
    </font>
    <font>
      <sz val="10"/>
      <name val="Calibri"/>
      <family val="2"/>
      <scheme val="minor"/>
    </font>
    <font>
      <sz val="8"/>
      <name val="Times New Roman"/>
      <family val="1"/>
      <charset val="238"/>
    </font>
    <font>
      <b/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0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24">
    <xf numFmtId="0" fontId="0" fillId="0" borderId="0" xfId="0"/>
    <xf numFmtId="0" fontId="1" fillId="0" borderId="0" xfId="0" applyFont="1" applyAlignment="1">
      <alignment horizontal="center"/>
    </xf>
    <xf numFmtId="49" fontId="2" fillId="0" borderId="0" xfId="0" applyNumberFormat="1" applyFont="1" applyAlignment="1">
      <alignment horizontal="right"/>
    </xf>
    <xf numFmtId="14" fontId="0" fillId="0" borderId="0" xfId="0" applyNumberFormat="1" applyBorder="1"/>
    <xf numFmtId="4" fontId="0" fillId="0" borderId="0" xfId="0" applyNumberFormat="1" applyBorder="1"/>
    <xf numFmtId="0" fontId="0" fillId="0" borderId="0" xfId="0" applyBorder="1"/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164" fontId="3" fillId="0" borderId="5" xfId="0" applyNumberFormat="1" applyFont="1" applyBorder="1"/>
    <xf numFmtId="0" fontId="3" fillId="0" borderId="1" xfId="0" applyFont="1" applyBorder="1"/>
    <xf numFmtId="0" fontId="3" fillId="0" borderId="6" xfId="0" applyFont="1" applyBorder="1" applyAlignment="1">
      <alignment wrapText="1"/>
    </xf>
    <xf numFmtId="0" fontId="1" fillId="0" borderId="0" xfId="0" applyFont="1"/>
    <xf numFmtId="0" fontId="4" fillId="0" borderId="9" xfId="0" applyFont="1" applyBorder="1" applyAlignment="1">
      <alignment wrapText="1"/>
    </xf>
    <xf numFmtId="4" fontId="6" fillId="0" borderId="10" xfId="0" applyNumberFormat="1" applyFont="1" applyBorder="1"/>
    <xf numFmtId="4" fontId="6" fillId="0" borderId="11" xfId="0" applyNumberFormat="1" applyFont="1" applyBorder="1"/>
    <xf numFmtId="0" fontId="4" fillId="0" borderId="13" xfId="0" applyFont="1" applyBorder="1" applyAlignment="1">
      <alignment wrapText="1"/>
    </xf>
    <xf numFmtId="4" fontId="7" fillId="0" borderId="10" xfId="0" applyNumberFormat="1" applyFont="1" applyBorder="1"/>
    <xf numFmtId="4" fontId="6" fillId="0" borderId="14" xfId="0" applyNumberFormat="1" applyFont="1" applyBorder="1"/>
    <xf numFmtId="0" fontId="4" fillId="0" borderId="17" xfId="0" applyFont="1" applyFill="1" applyBorder="1"/>
    <xf numFmtId="0" fontId="4" fillId="0" borderId="17" xfId="0" applyFont="1" applyBorder="1" applyAlignment="1">
      <alignment horizontal="left" vertical="center"/>
    </xf>
    <xf numFmtId="0" fontId="4" fillId="0" borderId="18" xfId="0" applyFont="1" applyBorder="1" applyAlignment="1">
      <alignment wrapText="1"/>
    </xf>
    <xf numFmtId="0" fontId="4" fillId="0" borderId="7" xfId="0" applyFont="1" applyBorder="1" applyAlignment="1">
      <alignment horizontal="left" vertical="center"/>
    </xf>
    <xf numFmtId="0" fontId="6" fillId="0" borderId="11" xfId="0" applyFont="1" applyBorder="1"/>
    <xf numFmtId="0" fontId="8" fillId="0" borderId="11" xfId="0" applyFont="1" applyBorder="1" applyAlignment="1">
      <alignment horizontal="left" vertical="center"/>
    </xf>
    <xf numFmtId="0" fontId="4" fillId="0" borderId="11" xfId="0" applyFont="1" applyFill="1" applyBorder="1"/>
    <xf numFmtId="4" fontId="4" fillId="0" borderId="11" xfId="0" applyNumberFormat="1" applyFont="1" applyFill="1" applyBorder="1"/>
    <xf numFmtId="0" fontId="8" fillId="0" borderId="11" xfId="0" applyFont="1" applyFill="1" applyBorder="1"/>
    <xf numFmtId="4" fontId="5" fillId="0" borderId="0" xfId="0" applyNumberFormat="1" applyFont="1" applyFill="1" applyBorder="1"/>
    <xf numFmtId="4" fontId="6" fillId="0" borderId="15" xfId="0" applyNumberFormat="1" applyFont="1" applyBorder="1"/>
    <xf numFmtId="4" fontId="6" fillId="0" borderId="27" xfId="0" applyNumberFormat="1" applyFont="1" applyBorder="1"/>
    <xf numFmtId="0" fontId="4" fillId="0" borderId="30" xfId="0" applyFont="1" applyBorder="1" applyAlignment="1">
      <alignment wrapText="1"/>
    </xf>
    <xf numFmtId="0" fontId="1" fillId="0" borderId="1" xfId="0" applyFont="1" applyBorder="1"/>
    <xf numFmtId="0" fontId="3" fillId="0" borderId="30" xfId="0" applyFont="1" applyBorder="1" applyAlignment="1">
      <alignment wrapText="1"/>
    </xf>
    <xf numFmtId="4" fontId="1" fillId="0" borderId="1" xfId="0" applyNumberFormat="1" applyFont="1" applyBorder="1"/>
    <xf numFmtId="0" fontId="6" fillId="0" borderId="1" xfId="0" applyFont="1" applyBorder="1"/>
    <xf numFmtId="0" fontId="4" fillId="0" borderId="21" xfId="0" applyFont="1" applyBorder="1" applyAlignment="1">
      <alignment wrapText="1"/>
    </xf>
    <xf numFmtId="4" fontId="5" fillId="0" borderId="1" xfId="0" applyNumberFormat="1" applyFont="1" applyFill="1" applyBorder="1"/>
    <xf numFmtId="0" fontId="4" fillId="0" borderId="6" xfId="0" applyFont="1" applyFill="1" applyBorder="1"/>
    <xf numFmtId="0" fontId="8" fillId="0" borderId="15" xfId="0" applyFont="1" applyFill="1" applyBorder="1"/>
    <xf numFmtId="0" fontId="8" fillId="0" borderId="16" xfId="0" applyFont="1" applyFill="1" applyBorder="1"/>
    <xf numFmtId="0" fontId="8" fillId="0" borderId="16" xfId="0" applyFont="1" applyBorder="1" applyAlignment="1">
      <alignment horizontal="left" vertical="center"/>
    </xf>
    <xf numFmtId="0" fontId="8" fillId="0" borderId="8" xfId="0" applyFont="1" applyFill="1" applyBorder="1"/>
    <xf numFmtId="0" fontId="8" fillId="0" borderId="32" xfId="0" applyFont="1" applyFill="1" applyBorder="1"/>
    <xf numFmtId="0" fontId="8" fillId="0" borderId="10" xfId="0" applyFont="1" applyBorder="1" applyAlignment="1">
      <alignment horizontal="left" vertical="center"/>
    </xf>
    <xf numFmtId="0" fontId="9" fillId="0" borderId="12" xfId="0" applyFont="1" applyBorder="1"/>
    <xf numFmtId="0" fontId="9" fillId="0" borderId="11" xfId="0" applyFont="1" applyBorder="1"/>
    <xf numFmtId="0" fontId="4" fillId="0" borderId="11" xfId="0" applyFont="1" applyBorder="1" applyAlignment="1">
      <alignment wrapText="1"/>
    </xf>
    <xf numFmtId="0" fontId="4" fillId="0" borderId="19" xfId="0" applyFont="1" applyBorder="1"/>
    <xf numFmtId="0" fontId="3" fillId="0" borderId="30" xfId="0" applyFont="1" applyBorder="1" applyAlignment="1">
      <alignment horizontal="center" vertical="center"/>
    </xf>
    <xf numFmtId="0" fontId="3" fillId="0" borderId="6" xfId="0" applyFont="1" applyBorder="1"/>
    <xf numFmtId="164" fontId="3" fillId="0" borderId="1" xfId="0" applyNumberFormat="1" applyFont="1" applyBorder="1"/>
    <xf numFmtId="4" fontId="7" fillId="0" borderId="20" xfId="0" applyNumberFormat="1" applyFont="1" applyBorder="1"/>
    <xf numFmtId="0" fontId="8" fillId="0" borderId="14" xfId="0" applyFont="1" applyBorder="1" applyAlignment="1">
      <alignment horizontal="left" vertical="center"/>
    </xf>
    <xf numFmtId="0" fontId="4" fillId="0" borderId="34" xfId="0" applyFont="1" applyBorder="1" applyAlignment="1">
      <alignment horizontal="left" wrapText="1"/>
    </xf>
    <xf numFmtId="0" fontId="4" fillId="0" borderId="7" xfId="0" applyFont="1" applyBorder="1" applyAlignment="1">
      <alignment wrapText="1"/>
    </xf>
    <xf numFmtId="0" fontId="4" fillId="0" borderId="22" xfId="0" applyFont="1" applyBorder="1" applyAlignment="1">
      <alignment wrapText="1"/>
    </xf>
    <xf numFmtId="4" fontId="1" fillId="0" borderId="1" xfId="0" applyNumberFormat="1" applyFont="1" applyBorder="1" applyAlignment="1">
      <alignment horizontal="right"/>
    </xf>
    <xf numFmtId="4" fontId="6" fillId="0" borderId="11" xfId="0" applyNumberFormat="1" applyFont="1" applyBorder="1" applyAlignment="1">
      <alignment horizontal="right"/>
    </xf>
    <xf numFmtId="4" fontId="4" fillId="0" borderId="11" xfId="0" applyNumberFormat="1" applyFont="1" applyFill="1" applyBorder="1" applyAlignment="1">
      <alignment horizontal="right"/>
    </xf>
    <xf numFmtId="4" fontId="4" fillId="0" borderId="11" xfId="0" applyNumberFormat="1" applyFont="1" applyBorder="1" applyAlignment="1">
      <alignment horizontal="right" wrapText="1"/>
    </xf>
    <xf numFmtId="0" fontId="6" fillId="0" borderId="19" xfId="0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wrapText="1"/>
    </xf>
    <xf numFmtId="2" fontId="6" fillId="0" borderId="11" xfId="0" applyNumberFormat="1" applyFont="1" applyBorder="1" applyAlignment="1">
      <alignment horizontal="center" wrapText="1"/>
    </xf>
    <xf numFmtId="0" fontId="4" fillId="0" borderId="33" xfId="0" applyFont="1" applyBorder="1" applyAlignment="1">
      <alignment wrapText="1"/>
    </xf>
    <xf numFmtId="0" fontId="8" fillId="0" borderId="40" xfId="0" applyFont="1" applyFill="1" applyBorder="1"/>
    <xf numFmtId="0" fontId="4" fillId="0" borderId="8" xfId="0" applyFont="1" applyBorder="1" applyAlignment="1">
      <alignment wrapText="1"/>
    </xf>
    <xf numFmtId="0" fontId="6" fillId="0" borderId="19" xfId="0" applyFont="1" applyBorder="1" applyAlignment="1">
      <alignment horizontal="left"/>
    </xf>
    <xf numFmtId="0" fontId="4" fillId="0" borderId="14" xfId="0" applyFont="1" applyBorder="1" applyAlignment="1">
      <alignment wrapText="1"/>
    </xf>
    <xf numFmtId="4" fontId="12" fillId="0" borderId="10" xfId="0" applyNumberFormat="1" applyFont="1" applyBorder="1"/>
    <xf numFmtId="0" fontId="12" fillId="0" borderId="28" xfId="0" applyFont="1" applyBorder="1" applyAlignment="1">
      <alignment horizontal="left" vertical="center" wrapText="1"/>
    </xf>
    <xf numFmtId="0" fontId="12" fillId="0" borderId="19" xfId="0" applyFont="1" applyBorder="1" applyAlignment="1">
      <alignment wrapText="1"/>
    </xf>
    <xf numFmtId="4" fontId="12" fillId="0" borderId="11" xfId="0" applyNumberFormat="1" applyFont="1" applyBorder="1" applyAlignment="1">
      <alignment horizontal="right"/>
    </xf>
    <xf numFmtId="0" fontId="12" fillId="0" borderId="11" xfId="0" applyFont="1" applyFill="1" applyBorder="1"/>
    <xf numFmtId="0" fontId="13" fillId="0" borderId="0" xfId="0" applyFont="1"/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14" fontId="13" fillId="0" borderId="0" xfId="0" applyNumberFormat="1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wrapText="1"/>
    </xf>
    <xf numFmtId="0" fontId="14" fillId="0" borderId="6" xfId="0" applyFont="1" applyBorder="1"/>
    <xf numFmtId="0" fontId="14" fillId="0" borderId="6" xfId="0" applyFont="1" applyBorder="1" applyAlignment="1">
      <alignment wrapText="1"/>
    </xf>
    <xf numFmtId="0" fontId="15" fillId="0" borderId="1" xfId="0" applyFont="1" applyBorder="1" applyAlignment="1">
      <alignment wrapText="1"/>
    </xf>
    <xf numFmtId="4" fontId="15" fillId="0" borderId="1" xfId="0" applyNumberFormat="1" applyFont="1" applyFill="1" applyBorder="1"/>
    <xf numFmtId="0" fontId="15" fillId="0" borderId="6" xfId="0" applyFont="1" applyFill="1" applyBorder="1"/>
    <xf numFmtId="0" fontId="15" fillId="0" borderId="1" xfId="0" applyFont="1" applyBorder="1" applyAlignment="1">
      <alignment horizontal="left" vertical="center"/>
    </xf>
    <xf numFmtId="0" fontId="15" fillId="0" borderId="8" xfId="0" applyFont="1" applyBorder="1" applyAlignment="1">
      <alignment wrapText="1"/>
    </xf>
    <xf numFmtId="4" fontId="15" fillId="0" borderId="14" xfId="0" applyNumberFormat="1" applyFont="1" applyFill="1" applyBorder="1"/>
    <xf numFmtId="0" fontId="15" fillId="0" borderId="8" xfId="0" applyFont="1" applyFill="1" applyBorder="1"/>
    <xf numFmtId="0" fontId="15" fillId="0" borderId="33" xfId="0" applyFont="1" applyFill="1" applyBorder="1"/>
    <xf numFmtId="0" fontId="15" fillId="0" borderId="33" xfId="0" applyFont="1" applyBorder="1" applyAlignment="1">
      <alignment wrapText="1"/>
    </xf>
    <xf numFmtId="4" fontId="15" fillId="0" borderId="10" xfId="0" applyNumberFormat="1" applyFont="1" applyBorder="1"/>
    <xf numFmtId="0" fontId="15" fillId="0" borderId="40" xfId="0" applyFont="1" applyFill="1" applyBorder="1"/>
    <xf numFmtId="0" fontId="15" fillId="0" borderId="11" xfId="0" applyFont="1" applyBorder="1" applyAlignment="1">
      <alignment wrapText="1"/>
    </xf>
    <xf numFmtId="4" fontId="15" fillId="0" borderId="11" xfId="0" applyNumberFormat="1" applyFont="1" applyBorder="1"/>
    <xf numFmtId="0" fontId="15" fillId="0" borderId="16" xfId="0" applyFont="1" applyFill="1" applyBorder="1"/>
    <xf numFmtId="0" fontId="15" fillId="0" borderId="15" xfId="0" applyFont="1" applyFill="1" applyBorder="1"/>
    <xf numFmtId="0" fontId="15" fillId="0" borderId="10" xfId="0" applyFont="1" applyBorder="1" applyAlignment="1">
      <alignment horizontal="left" vertical="center"/>
    </xf>
    <xf numFmtId="0" fontId="13" fillId="0" borderId="12" xfId="0" applyFont="1" applyBorder="1"/>
    <xf numFmtId="0" fontId="13" fillId="0" borderId="11" xfId="0" applyFont="1" applyBorder="1"/>
    <xf numFmtId="0" fontId="15" fillId="0" borderId="16" xfId="0" applyFont="1" applyBorder="1" applyAlignment="1">
      <alignment horizontal="left" vertical="center"/>
    </xf>
    <xf numFmtId="4" fontId="15" fillId="0" borderId="14" xfId="0" applyNumberFormat="1" applyFont="1" applyBorder="1"/>
    <xf numFmtId="0" fontId="15" fillId="0" borderId="17" xfId="0" applyFont="1" applyFill="1" applyBorder="1"/>
    <xf numFmtId="0" fontId="15" fillId="0" borderId="17" xfId="0" applyFont="1" applyBorder="1" applyAlignment="1">
      <alignment horizontal="left" vertical="center"/>
    </xf>
    <xf numFmtId="0" fontId="15" fillId="0" borderId="22" xfId="0" applyFont="1" applyBorder="1" applyAlignment="1">
      <alignment wrapText="1"/>
    </xf>
    <xf numFmtId="4" fontId="15" fillId="0" borderId="20" xfId="0" applyNumberFormat="1" applyFont="1" applyBorder="1"/>
    <xf numFmtId="0" fontId="15" fillId="0" borderId="7" xfId="0" applyFont="1" applyBorder="1" applyAlignment="1">
      <alignment horizontal="left" vertical="center"/>
    </xf>
    <xf numFmtId="0" fontId="14" fillId="0" borderId="30" xfId="0" applyFont="1" applyBorder="1" applyAlignment="1">
      <alignment wrapText="1"/>
    </xf>
    <xf numFmtId="4" fontId="14" fillId="0" borderId="1" xfId="0" applyNumberFormat="1" applyFont="1" applyBorder="1"/>
    <xf numFmtId="0" fontId="15" fillId="0" borderId="1" xfId="0" applyFont="1" applyBorder="1"/>
    <xf numFmtId="0" fontId="14" fillId="0" borderId="1" xfId="0" applyFont="1" applyBorder="1"/>
    <xf numFmtId="0" fontId="15" fillId="0" borderId="11" xfId="0" applyFont="1" applyBorder="1"/>
    <xf numFmtId="0" fontId="15" fillId="0" borderId="11" xfId="0" applyFont="1" applyBorder="1" applyAlignment="1">
      <alignment horizontal="left" vertical="center"/>
    </xf>
    <xf numFmtId="2" fontId="15" fillId="0" borderId="11" xfId="0" applyNumberFormat="1" applyFont="1" applyBorder="1" applyAlignment="1">
      <alignment wrapText="1"/>
    </xf>
    <xf numFmtId="2" fontId="15" fillId="0" borderId="11" xfId="0" applyNumberFormat="1" applyFont="1" applyBorder="1"/>
    <xf numFmtId="4" fontId="15" fillId="0" borderId="11" xfId="0" applyNumberFormat="1" applyFont="1" applyFill="1" applyBorder="1" applyAlignment="1">
      <alignment wrapText="1"/>
    </xf>
    <xf numFmtId="0" fontId="15" fillId="0" borderId="11" xfId="0" applyFont="1" applyFill="1" applyBorder="1"/>
    <xf numFmtId="4" fontId="15" fillId="0" borderId="11" xfId="0" applyNumberFormat="1" applyFont="1" applyFill="1" applyBorder="1"/>
    <xf numFmtId="0" fontId="15" fillId="0" borderId="34" xfId="0" applyFont="1" applyBorder="1" applyAlignment="1">
      <alignment wrapText="1"/>
    </xf>
    <xf numFmtId="0" fontId="15" fillId="0" borderId="19" xfId="0" applyFont="1" applyBorder="1"/>
    <xf numFmtId="0" fontId="15" fillId="0" borderId="19" xfId="0" applyFont="1" applyBorder="1" applyAlignment="1">
      <alignment wrapText="1"/>
    </xf>
    <xf numFmtId="0" fontId="14" fillId="0" borderId="3" xfId="0" applyFont="1" applyBorder="1" applyAlignment="1">
      <alignment horizontal="center" vertical="center"/>
    </xf>
    <xf numFmtId="164" fontId="14" fillId="0" borderId="5" xfId="0" applyNumberFormat="1" applyFont="1" applyBorder="1"/>
    <xf numFmtId="0" fontId="15" fillId="0" borderId="9" xfId="0" applyFont="1" applyBorder="1" applyAlignment="1">
      <alignment wrapText="1"/>
    </xf>
    <xf numFmtId="0" fontId="15" fillId="0" borderId="32" xfId="0" applyFont="1" applyFill="1" applyBorder="1"/>
    <xf numFmtId="0" fontId="15" fillId="0" borderId="13" xfId="0" applyFont="1" applyBorder="1" applyAlignment="1">
      <alignment wrapText="1"/>
    </xf>
    <xf numFmtId="4" fontId="15" fillId="0" borderId="27" xfId="0" applyNumberFormat="1" applyFont="1" applyBorder="1"/>
    <xf numFmtId="0" fontId="15" fillId="0" borderId="18" xfId="0" applyFont="1" applyBorder="1" applyAlignment="1">
      <alignment wrapText="1"/>
    </xf>
    <xf numFmtId="2" fontId="15" fillId="0" borderId="11" xfId="0" applyNumberFormat="1" applyFont="1" applyFill="1" applyBorder="1"/>
    <xf numFmtId="4" fontId="15" fillId="0" borderId="33" xfId="0" applyNumberFormat="1" applyFont="1" applyBorder="1" applyAlignment="1">
      <alignment wrapText="1"/>
    </xf>
    <xf numFmtId="4" fontId="15" fillId="0" borderId="11" xfId="0" applyNumberFormat="1" applyFont="1" applyBorder="1" applyAlignment="1">
      <alignment wrapText="1"/>
    </xf>
    <xf numFmtId="0" fontId="15" fillId="0" borderId="27" xfId="0" applyFont="1" applyBorder="1"/>
    <xf numFmtId="4" fontId="0" fillId="0" borderId="0" xfId="0" applyNumberFormat="1"/>
    <xf numFmtId="4" fontId="7" fillId="0" borderId="10" xfId="0" applyNumberFormat="1" applyFont="1" applyBorder="1" applyAlignment="1">
      <alignment horizontal="right"/>
    </xf>
    <xf numFmtId="4" fontId="6" fillId="0" borderId="10" xfId="0" applyNumberFormat="1" applyFont="1" applyBorder="1" applyAlignment="1">
      <alignment horizontal="right"/>
    </xf>
    <xf numFmtId="4" fontId="6" fillId="0" borderId="14" xfId="0" applyNumberFormat="1" applyFont="1" applyBorder="1" applyAlignment="1">
      <alignment horizontal="right"/>
    </xf>
    <xf numFmtId="4" fontId="4" fillId="0" borderId="33" xfId="0" applyNumberFormat="1" applyFont="1" applyBorder="1" applyAlignment="1">
      <alignment horizontal="right" wrapText="1"/>
    </xf>
    <xf numFmtId="4" fontId="6" fillId="0" borderId="11" xfId="0" applyNumberFormat="1" applyFont="1" applyBorder="1" applyAlignment="1">
      <alignment horizontal="right" wrapText="1"/>
    </xf>
    <xf numFmtId="4" fontId="6" fillId="0" borderId="11" xfId="0" applyNumberFormat="1" applyFont="1" applyFill="1" applyBorder="1" applyAlignment="1">
      <alignment horizontal="right"/>
    </xf>
    <xf numFmtId="2" fontId="4" fillId="0" borderId="33" xfId="0" applyNumberFormat="1" applyFont="1" applyBorder="1" applyAlignment="1">
      <alignment horizontal="right" wrapText="1"/>
    </xf>
    <xf numFmtId="2" fontId="4" fillId="0" borderId="11" xfId="0" applyNumberFormat="1" applyFont="1" applyBorder="1" applyAlignment="1">
      <alignment horizontal="right" wrapText="1"/>
    </xf>
    <xf numFmtId="0" fontId="14" fillId="0" borderId="0" xfId="0" applyFont="1"/>
    <xf numFmtId="4" fontId="15" fillId="0" borderId="33" xfId="0" applyNumberFormat="1" applyFont="1" applyBorder="1" applyAlignment="1">
      <alignment horizontal="center" vertical="center" wrapText="1"/>
    </xf>
    <xf numFmtId="4" fontId="15" fillId="0" borderId="11" xfId="0" applyNumberFormat="1" applyFont="1" applyBorder="1" applyAlignment="1">
      <alignment horizontal="center" vertical="center" wrapText="1"/>
    </xf>
    <xf numFmtId="0" fontId="15" fillId="0" borderId="20" xfId="0" applyFont="1" applyBorder="1"/>
    <xf numFmtId="0" fontId="15" fillId="0" borderId="20" xfId="0" applyFont="1" applyFill="1" applyBorder="1"/>
    <xf numFmtId="0" fontId="14" fillId="0" borderId="21" xfId="0" applyFont="1" applyBorder="1" applyAlignment="1">
      <alignment wrapText="1"/>
    </xf>
    <xf numFmtId="164" fontId="14" fillId="0" borderId="22" xfId="0" applyNumberFormat="1" applyFont="1" applyBorder="1"/>
    <xf numFmtId="0" fontId="15" fillId="0" borderId="22" xfId="0" applyFont="1" applyBorder="1" applyAlignment="1">
      <alignment horizontal="left" vertical="center"/>
    </xf>
    <xf numFmtId="0" fontId="15" fillId="0" borderId="23" xfId="0" applyFont="1" applyBorder="1" applyAlignment="1">
      <alignment wrapText="1"/>
    </xf>
    <xf numFmtId="164" fontId="15" fillId="0" borderId="24" xfId="0" applyNumberFormat="1" applyFont="1" applyBorder="1"/>
    <xf numFmtId="0" fontId="15" fillId="0" borderId="25" xfId="0" applyFont="1" applyFill="1" applyBorder="1"/>
    <xf numFmtId="0" fontId="15" fillId="0" borderId="26" xfId="0" applyFont="1" applyBorder="1" applyAlignment="1">
      <alignment wrapText="1"/>
    </xf>
    <xf numFmtId="164" fontId="15" fillId="0" borderId="27" xfId="0" applyNumberFormat="1" applyFont="1" applyBorder="1"/>
    <xf numFmtId="0" fontId="15" fillId="0" borderId="27" xfId="0" applyFont="1" applyFill="1" applyBorder="1"/>
    <xf numFmtId="0" fontId="15" fillId="0" borderId="28" xfId="0" applyFont="1" applyFill="1" applyBorder="1"/>
    <xf numFmtId="0" fontId="14" fillId="0" borderId="26" xfId="0" applyFont="1" applyBorder="1" applyAlignment="1">
      <alignment wrapText="1"/>
    </xf>
    <xf numFmtId="164" fontId="14" fillId="0" borderId="27" xfId="0" applyNumberFormat="1" applyFont="1" applyBorder="1"/>
    <xf numFmtId="4" fontId="15" fillId="0" borderId="27" xfId="0" applyNumberFormat="1" applyFont="1" applyBorder="1" applyAlignment="1">
      <alignment vertical="top"/>
    </xf>
    <xf numFmtId="0" fontId="15" fillId="0" borderId="27" xfId="0" applyFont="1" applyBorder="1" applyAlignment="1">
      <alignment vertical="top" wrapText="1"/>
    </xf>
    <xf numFmtId="0" fontId="15" fillId="0" borderId="28" xfId="0" applyFont="1" applyBorder="1" applyAlignment="1">
      <alignment horizontal="left" vertical="center" wrapText="1"/>
    </xf>
    <xf numFmtId="0" fontId="15" fillId="0" borderId="27" xfId="0" applyFont="1" applyBorder="1" applyAlignment="1">
      <alignment wrapText="1"/>
    </xf>
    <xf numFmtId="0" fontId="15" fillId="0" borderId="28" xfId="0" applyFont="1" applyBorder="1" applyAlignment="1">
      <alignment horizontal="left" vertical="center"/>
    </xf>
    <xf numFmtId="0" fontId="14" fillId="0" borderId="27" xfId="0" applyFont="1" applyBorder="1"/>
    <xf numFmtId="0" fontId="14" fillId="0" borderId="28" xfId="0" applyFont="1" applyBorder="1"/>
    <xf numFmtId="4" fontId="15" fillId="0" borderId="28" xfId="0" applyNumberFormat="1" applyFont="1" applyBorder="1" applyAlignment="1">
      <alignment wrapText="1"/>
    </xf>
    <xf numFmtId="0" fontId="15" fillId="0" borderId="28" xfId="0" applyFont="1" applyBorder="1" applyAlignment="1">
      <alignment wrapText="1"/>
    </xf>
    <xf numFmtId="0" fontId="15" fillId="0" borderId="28" xfId="0" applyFont="1" applyBorder="1"/>
    <xf numFmtId="0" fontId="15" fillId="0" borderId="29" xfId="0" applyFont="1" applyBorder="1" applyAlignment="1">
      <alignment wrapText="1"/>
    </xf>
    <xf numFmtId="0" fontId="14" fillId="0" borderId="30" xfId="0" applyFont="1" applyBorder="1" applyAlignment="1">
      <alignment horizontal="center" vertical="center" wrapText="1"/>
    </xf>
    <xf numFmtId="4" fontId="14" fillId="0" borderId="31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0" xfId="0" applyFont="1"/>
    <xf numFmtId="0" fontId="16" fillId="0" borderId="0" xfId="0" applyFont="1"/>
    <xf numFmtId="0" fontId="15" fillId="0" borderId="0" xfId="0" applyFont="1" applyAlignment="1">
      <alignment horizontal="center"/>
    </xf>
    <xf numFmtId="2" fontId="15" fillId="0" borderId="33" xfId="0" applyNumberFormat="1" applyFont="1" applyBorder="1" applyAlignment="1">
      <alignment wrapText="1"/>
    </xf>
    <xf numFmtId="4" fontId="5" fillId="0" borderId="8" xfId="0" applyNumberFormat="1" applyFont="1" applyFill="1" applyBorder="1"/>
    <xf numFmtId="0" fontId="4" fillId="0" borderId="8" xfId="0" applyFont="1" applyBorder="1" applyAlignment="1">
      <alignment horizontal="left" vertical="center"/>
    </xf>
    <xf numFmtId="0" fontId="5" fillId="0" borderId="11" xfId="0" applyFont="1" applyFill="1" applyBorder="1"/>
    <xf numFmtId="0" fontId="13" fillId="0" borderId="11" xfId="0" applyFont="1" applyBorder="1" applyAlignment="1">
      <alignment horizontal="center"/>
    </xf>
    <xf numFmtId="0" fontId="14" fillId="0" borderId="11" xfId="0" applyFont="1" applyBorder="1"/>
    <xf numFmtId="0" fontId="15" fillId="0" borderId="20" xfId="0" applyFont="1" applyBorder="1" applyAlignment="1">
      <alignment wrapText="1"/>
    </xf>
    <xf numFmtId="4" fontId="13" fillId="0" borderId="11" xfId="0" applyNumberFormat="1" applyFont="1" applyBorder="1" applyAlignment="1" applyProtection="1">
      <alignment horizontal="center"/>
      <protection locked="0"/>
    </xf>
    <xf numFmtId="2" fontId="15" fillId="0" borderId="20" xfId="0" applyNumberFormat="1" applyFont="1" applyBorder="1"/>
    <xf numFmtId="0" fontId="13" fillId="2" borderId="11" xfId="0" applyFont="1" applyFill="1" applyBorder="1" applyProtection="1">
      <protection locked="0"/>
    </xf>
    <xf numFmtId="164" fontId="14" fillId="0" borderId="1" xfId="0" applyNumberFormat="1" applyFont="1" applyBorder="1"/>
    <xf numFmtId="4" fontId="15" fillId="0" borderId="33" xfId="0" applyNumberFormat="1" applyFont="1" applyFill="1" applyBorder="1"/>
    <xf numFmtId="4" fontId="15" fillId="0" borderId="8" xfId="0" applyNumberFormat="1" applyFont="1" applyFill="1" applyBorder="1"/>
    <xf numFmtId="0" fontId="13" fillId="0" borderId="11" xfId="0" applyFont="1" applyBorder="1" applyAlignment="1" applyProtection="1">
      <alignment horizontal="center"/>
      <protection locked="0"/>
    </xf>
    <xf numFmtId="0" fontId="15" fillId="0" borderId="20" xfId="0" applyFont="1" applyBorder="1" applyAlignment="1">
      <alignment horizontal="left" vertical="center"/>
    </xf>
    <xf numFmtId="4" fontId="1" fillId="0" borderId="6" xfId="0" applyNumberFormat="1" applyFont="1" applyBorder="1" applyAlignment="1">
      <alignment horizontal="right"/>
    </xf>
    <xf numFmtId="4" fontId="3" fillId="0" borderId="1" xfId="0" applyNumberFormat="1" applyFont="1" applyBorder="1" applyAlignment="1">
      <alignment horizontal="right"/>
    </xf>
    <xf numFmtId="4" fontId="5" fillId="0" borderId="33" xfId="0" applyNumberFormat="1" applyFont="1" applyFill="1" applyBorder="1" applyAlignment="1">
      <alignment horizontal="right"/>
    </xf>
    <xf numFmtId="4" fontId="7" fillId="0" borderId="20" xfId="0" applyNumberFormat="1" applyFont="1" applyBorder="1" applyAlignment="1">
      <alignment horizontal="right"/>
    </xf>
    <xf numFmtId="4" fontId="5" fillId="0" borderId="8" xfId="0" applyNumberFormat="1" applyFont="1" applyFill="1" applyBorder="1" applyAlignment="1">
      <alignment horizontal="right"/>
    </xf>
    <xf numFmtId="0" fontId="4" fillId="0" borderId="32" xfId="0" applyFont="1" applyFill="1" applyBorder="1"/>
    <xf numFmtId="0" fontId="1" fillId="0" borderId="6" xfId="0" applyFont="1" applyBorder="1"/>
    <xf numFmtId="0" fontId="8" fillId="0" borderId="16" xfId="0" applyFont="1" applyBorder="1" applyAlignment="1">
      <alignment horizontal="left"/>
    </xf>
    <xf numFmtId="0" fontId="0" fillId="0" borderId="16" xfId="0" applyFont="1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2" borderId="11" xfId="0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4" fillId="0" borderId="9" xfId="0" applyFont="1" applyBorder="1" applyAlignment="1">
      <alignment horizontal="left" wrapText="1"/>
    </xf>
    <xf numFmtId="0" fontId="1" fillId="0" borderId="13" xfId="0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6" fillId="0" borderId="43" xfId="0" applyFont="1" applyBorder="1" applyAlignment="1">
      <alignment horizontal="center"/>
    </xf>
    <xf numFmtId="4" fontId="6" fillId="0" borderId="20" xfId="0" applyNumberFormat="1" applyFont="1" applyBorder="1" applyAlignment="1">
      <alignment horizontal="right"/>
    </xf>
    <xf numFmtId="0" fontId="0" fillId="0" borderId="39" xfId="0" applyFont="1" applyBorder="1" applyAlignment="1" applyProtection="1">
      <alignment horizontal="left"/>
      <protection locked="0"/>
    </xf>
    <xf numFmtId="0" fontId="15" fillId="0" borderId="33" xfId="0" applyFont="1" applyBorder="1" applyAlignment="1">
      <alignment horizontal="center" wrapText="1"/>
    </xf>
    <xf numFmtId="0" fontId="15" fillId="0" borderId="11" xfId="0" applyFont="1" applyBorder="1" applyAlignment="1">
      <alignment horizontal="center"/>
    </xf>
    <xf numFmtId="0" fontId="15" fillId="0" borderId="39" xfId="0" applyFont="1" applyFill="1" applyBorder="1"/>
    <xf numFmtId="0" fontId="15" fillId="0" borderId="44" xfId="0" applyFont="1" applyFill="1" applyBorder="1"/>
    <xf numFmtId="4" fontId="15" fillId="2" borderId="11" xfId="1" applyNumberFormat="1" applyFont="1" applyFill="1" applyBorder="1" applyAlignment="1">
      <alignment horizontal="center" vertical="center" wrapText="1"/>
    </xf>
    <xf numFmtId="2" fontId="15" fillId="2" borderId="11" xfId="1" applyNumberFormat="1" applyFont="1" applyFill="1" applyBorder="1" applyAlignment="1">
      <alignment horizontal="center" wrapText="1"/>
    </xf>
    <xf numFmtId="0" fontId="15" fillId="0" borderId="16" xfId="0" applyFont="1" applyBorder="1" applyAlignment="1">
      <alignment vertical="center"/>
    </xf>
    <xf numFmtId="0" fontId="15" fillId="0" borderId="16" xfId="0" applyFont="1" applyBorder="1" applyAlignment="1"/>
    <xf numFmtId="0" fontId="13" fillId="0" borderId="16" xfId="0" applyFont="1" applyBorder="1" applyAlignment="1" applyProtection="1">
      <protection locked="0"/>
    </xf>
    <xf numFmtId="0" fontId="13" fillId="0" borderId="16" xfId="0" applyFont="1" applyBorder="1" applyAlignment="1" applyProtection="1">
      <alignment horizontal="center"/>
      <protection locked="0"/>
    </xf>
    <xf numFmtId="0" fontId="15" fillId="2" borderId="11" xfId="1" applyFont="1" applyFill="1" applyBorder="1" applyAlignment="1">
      <alignment vertical="center" wrapText="1"/>
    </xf>
    <xf numFmtId="0" fontId="15" fillId="2" borderId="11" xfId="2" applyFont="1" applyFill="1" applyBorder="1" applyAlignment="1">
      <alignment horizontal="left"/>
    </xf>
    <xf numFmtId="49" fontId="15" fillId="2" borderId="11" xfId="2" applyNumberFormat="1" applyFont="1" applyFill="1" applyBorder="1" applyAlignment="1">
      <alignment horizontal="left"/>
    </xf>
    <xf numFmtId="0" fontId="15" fillId="2" borderId="11" xfId="0" applyFont="1" applyFill="1" applyBorder="1" applyAlignment="1">
      <alignment horizontal="left"/>
    </xf>
    <xf numFmtId="0" fontId="4" fillId="0" borderId="45" xfId="0" applyFont="1" applyBorder="1" applyAlignment="1">
      <alignment wrapText="1"/>
    </xf>
    <xf numFmtId="0" fontId="0" fillId="0" borderId="8" xfId="0" applyBorder="1" applyAlignment="1"/>
    <xf numFmtId="0" fontId="0" fillId="0" borderId="11" xfId="0" applyBorder="1" applyAlignment="1"/>
    <xf numFmtId="0" fontId="12" fillId="0" borderId="11" xfId="0" applyFont="1" applyBorder="1" applyAlignment="1">
      <alignment wrapText="1"/>
    </xf>
    <xf numFmtId="0" fontId="1" fillId="0" borderId="11" xfId="0" applyFont="1" applyBorder="1" applyAlignment="1"/>
    <xf numFmtId="0" fontId="0" fillId="0" borderId="22" xfId="0" applyBorder="1"/>
    <xf numFmtId="0" fontId="12" fillId="0" borderId="16" xfId="0" applyFont="1" applyFill="1" applyBorder="1"/>
    <xf numFmtId="4" fontId="0" fillId="0" borderId="8" xfId="0" applyNumberFormat="1" applyBorder="1" applyAlignment="1" applyProtection="1">
      <alignment horizontal="right"/>
      <protection locked="0"/>
    </xf>
    <xf numFmtId="4" fontId="0" fillId="0" borderId="11" xfId="0" applyNumberFormat="1" applyBorder="1" applyAlignment="1" applyProtection="1">
      <alignment horizontal="right"/>
      <protection locked="0"/>
    </xf>
    <xf numFmtId="0" fontId="0" fillId="0" borderId="44" xfId="0" applyBorder="1"/>
    <xf numFmtId="0" fontId="0" fillId="0" borderId="16" xfId="0" applyBorder="1" applyAlignment="1" applyProtection="1">
      <protection locked="0"/>
    </xf>
    <xf numFmtId="0" fontId="12" fillId="0" borderId="16" xfId="0" applyFont="1" applyBorder="1" applyAlignment="1"/>
    <xf numFmtId="0" fontId="8" fillId="0" borderId="16" xfId="0" applyFont="1" applyBorder="1" applyAlignment="1"/>
    <xf numFmtId="4" fontId="4" fillId="0" borderId="16" xfId="0" applyNumberFormat="1" applyFont="1" applyFill="1" applyBorder="1" applyAlignment="1">
      <alignment wrapText="1"/>
    </xf>
    <xf numFmtId="0" fontId="8" fillId="0" borderId="16" xfId="0" applyFont="1" applyBorder="1" applyAlignment="1">
      <alignment vertical="center"/>
    </xf>
    <xf numFmtId="4" fontId="5" fillId="0" borderId="7" xfId="0" applyNumberFormat="1" applyFont="1" applyFill="1" applyBorder="1"/>
    <xf numFmtId="0" fontId="3" fillId="0" borderId="46" xfId="0" applyFont="1" applyBorder="1" applyAlignment="1">
      <alignment horizontal="center" vertical="center"/>
    </xf>
    <xf numFmtId="0" fontId="3" fillId="0" borderId="30" xfId="0" applyFont="1" applyBorder="1"/>
    <xf numFmtId="0" fontId="4" fillId="0" borderId="41" xfId="0" applyFont="1" applyFill="1" applyBorder="1"/>
    <xf numFmtId="0" fontId="6" fillId="0" borderId="5" xfId="0" applyFont="1" applyBorder="1"/>
    <xf numFmtId="4" fontId="7" fillId="0" borderId="14" xfId="0" applyNumberFormat="1" applyFont="1" applyBorder="1"/>
    <xf numFmtId="0" fontId="8" fillId="0" borderId="0" xfId="0" applyFont="1" applyFill="1" applyBorder="1"/>
    <xf numFmtId="0" fontId="15" fillId="0" borderId="0" xfId="0" applyFont="1" applyFill="1" applyBorder="1"/>
    <xf numFmtId="0" fontId="15" fillId="0" borderId="14" xfId="0" applyFont="1" applyBorder="1" applyAlignment="1">
      <alignment horizontal="left" vertical="center"/>
    </xf>
    <xf numFmtId="0" fontId="15" fillId="0" borderId="45" xfId="0" applyFont="1" applyBorder="1" applyAlignment="1">
      <alignment wrapText="1"/>
    </xf>
    <xf numFmtId="0" fontId="15" fillId="0" borderId="8" xfId="0" applyFont="1" applyBorder="1" applyAlignment="1">
      <alignment horizontal="left" vertical="center"/>
    </xf>
    <xf numFmtId="0" fontId="10" fillId="2" borderId="11" xfId="0" applyFont="1" applyFill="1" applyBorder="1" applyProtection="1">
      <protection locked="0"/>
    </xf>
    <xf numFmtId="4" fontId="17" fillId="0" borderId="33" xfId="0" applyNumberFormat="1" applyFont="1" applyFill="1" applyBorder="1"/>
    <xf numFmtId="0" fontId="17" fillId="0" borderId="33" xfId="0" applyFont="1" applyBorder="1" applyAlignment="1">
      <alignment wrapText="1"/>
    </xf>
    <xf numFmtId="0" fontId="17" fillId="0" borderId="40" xfId="0" applyFont="1" applyFill="1" applyBorder="1"/>
    <xf numFmtId="4" fontId="17" fillId="0" borderId="11" xfId="0" applyNumberFormat="1" applyFont="1" applyFill="1" applyBorder="1"/>
    <xf numFmtId="4" fontId="17" fillId="0" borderId="10" xfId="0" applyNumberFormat="1" applyFont="1" applyBorder="1"/>
    <xf numFmtId="0" fontId="17" fillId="0" borderId="16" xfId="0" applyFont="1" applyFill="1" applyBorder="1"/>
    <xf numFmtId="0" fontId="17" fillId="0" borderId="11" xfId="0" applyFont="1" applyBorder="1" applyAlignment="1">
      <alignment wrapText="1"/>
    </xf>
    <xf numFmtId="0" fontId="17" fillId="0" borderId="13" xfId="0" applyFont="1" applyFill="1" applyBorder="1"/>
    <xf numFmtId="0" fontId="17" fillId="0" borderId="11" xfId="0" applyFont="1" applyFill="1" applyBorder="1"/>
    <xf numFmtId="4" fontId="17" fillId="0" borderId="11" xfId="0" applyNumberFormat="1" applyFont="1" applyBorder="1"/>
    <xf numFmtId="0" fontId="17" fillId="0" borderId="47" xfId="0" applyFont="1" applyFill="1" applyBorder="1"/>
    <xf numFmtId="0" fontId="17" fillId="0" borderId="10" xfId="0" applyFont="1" applyBorder="1" applyAlignment="1">
      <alignment horizontal="left" vertical="center"/>
    </xf>
    <xf numFmtId="0" fontId="10" fillId="0" borderId="13" xfId="0" applyFont="1" applyBorder="1"/>
    <xf numFmtId="0" fontId="10" fillId="0" borderId="11" xfId="0" applyFont="1" applyBorder="1"/>
    <xf numFmtId="0" fontId="17" fillId="0" borderId="11" xfId="0" applyFont="1" applyBorder="1" applyAlignment="1">
      <alignment horizontal="left" vertical="center"/>
    </xf>
    <xf numFmtId="4" fontId="17" fillId="0" borderId="14" xfId="0" applyNumberFormat="1" applyFont="1" applyBorder="1"/>
    <xf numFmtId="0" fontId="17" fillId="0" borderId="14" xfId="0" applyFont="1" applyBorder="1" applyAlignment="1">
      <alignment wrapText="1"/>
    </xf>
    <xf numFmtId="0" fontId="17" fillId="0" borderId="43" xfId="0" applyFont="1" applyFill="1" applyBorder="1"/>
    <xf numFmtId="0" fontId="17" fillId="0" borderId="34" xfId="0" applyFont="1" applyBorder="1" applyAlignment="1">
      <alignment wrapText="1"/>
    </xf>
    <xf numFmtId="2" fontId="17" fillId="0" borderId="33" xfId="0" applyNumberFormat="1" applyFont="1" applyBorder="1" applyAlignment="1">
      <alignment wrapText="1"/>
    </xf>
    <xf numFmtId="0" fontId="17" fillId="0" borderId="11" xfId="0" applyFont="1" applyBorder="1"/>
    <xf numFmtId="0" fontId="18" fillId="0" borderId="19" xfId="0" applyFont="1" applyBorder="1"/>
    <xf numFmtId="2" fontId="17" fillId="0" borderId="11" xfId="0" applyNumberFormat="1" applyFont="1" applyBorder="1" applyAlignment="1">
      <alignment wrapText="1"/>
    </xf>
    <xf numFmtId="2" fontId="17" fillId="0" borderId="11" xfId="0" applyNumberFormat="1" applyFont="1" applyFill="1" applyBorder="1"/>
    <xf numFmtId="2" fontId="17" fillId="0" borderId="11" xfId="0" applyNumberFormat="1" applyFont="1" applyBorder="1"/>
    <xf numFmtId="0" fontId="17" fillId="0" borderId="19" xfId="0" applyFont="1" applyBorder="1" applyAlignment="1">
      <alignment wrapText="1"/>
    </xf>
    <xf numFmtId="4" fontId="17" fillId="0" borderId="11" xfId="0" applyNumberFormat="1" applyFont="1" applyFill="1" applyBorder="1" applyAlignment="1">
      <alignment wrapText="1"/>
    </xf>
    <xf numFmtId="0" fontId="12" fillId="0" borderId="9" xfId="0" applyFont="1" applyBorder="1" applyAlignment="1">
      <alignment wrapText="1"/>
    </xf>
    <xf numFmtId="4" fontId="12" fillId="0" borderId="14" xfId="0" applyNumberFormat="1" applyFont="1" applyBorder="1"/>
    <xf numFmtId="0" fontId="0" fillId="0" borderId="42" xfId="0" applyFont="1" applyBorder="1"/>
    <xf numFmtId="0" fontId="0" fillId="0" borderId="11" xfId="0" applyFont="1" applyBorder="1"/>
    <xf numFmtId="0" fontId="12" fillId="0" borderId="13" xfId="0" applyFont="1" applyBorder="1" applyAlignment="1">
      <alignment wrapText="1"/>
    </xf>
    <xf numFmtId="0" fontId="0" fillId="0" borderId="12" xfId="0" applyFont="1" applyBorder="1"/>
    <xf numFmtId="4" fontId="12" fillId="0" borderId="11" xfId="0" applyNumberFormat="1" applyFont="1" applyBorder="1"/>
    <xf numFmtId="0" fontId="12" fillId="0" borderId="16" xfId="0" applyFont="1" applyBorder="1" applyAlignment="1">
      <alignment horizontal="left" vertical="center"/>
    </xf>
    <xf numFmtId="0" fontId="12" fillId="0" borderId="17" xfId="0" applyFont="1" applyFill="1" applyBorder="1"/>
    <xf numFmtId="0" fontId="12" fillId="0" borderId="17" xfId="0" applyFont="1" applyBorder="1" applyAlignment="1">
      <alignment horizontal="left" vertical="center"/>
    </xf>
    <xf numFmtId="0" fontId="12" fillId="0" borderId="18" xfId="0" applyFont="1" applyBorder="1" applyAlignment="1">
      <alignment wrapText="1"/>
    </xf>
    <xf numFmtId="0" fontId="12" fillId="0" borderId="34" xfId="0" applyFont="1" applyBorder="1" applyAlignment="1">
      <alignment wrapText="1"/>
    </xf>
    <xf numFmtId="4" fontId="12" fillId="0" borderId="33" xfId="0" applyNumberFormat="1" applyFont="1" applyBorder="1" applyAlignment="1">
      <alignment wrapText="1"/>
    </xf>
    <xf numFmtId="0" fontId="12" fillId="0" borderId="11" xfId="0" applyFont="1" applyBorder="1"/>
    <xf numFmtId="0" fontId="12" fillId="0" borderId="11" xfId="0" applyFont="1" applyBorder="1" applyAlignment="1">
      <alignment horizontal="left" vertical="center"/>
    </xf>
    <xf numFmtId="0" fontId="12" fillId="0" borderId="19" xfId="0" applyFont="1" applyBorder="1"/>
    <xf numFmtId="4" fontId="12" fillId="0" borderId="11" xfId="0" applyNumberFormat="1" applyFont="1" applyBorder="1" applyAlignment="1">
      <alignment wrapText="1"/>
    </xf>
    <xf numFmtId="4" fontId="12" fillId="0" borderId="11" xfId="0" applyNumberFormat="1" applyFont="1" applyFill="1" applyBorder="1"/>
    <xf numFmtId="4" fontId="12" fillId="0" borderId="11" xfId="0" applyNumberFormat="1" applyFont="1" applyFill="1" applyBorder="1" applyAlignment="1">
      <alignment wrapText="1"/>
    </xf>
    <xf numFmtId="0" fontId="12" fillId="0" borderId="13" xfId="0" applyFont="1" applyFill="1" applyBorder="1"/>
    <xf numFmtId="0" fontId="12" fillId="0" borderId="27" xfId="0" applyFont="1" applyBorder="1" applyAlignment="1">
      <alignment horizontal="left" vertical="center"/>
    </xf>
    <xf numFmtId="4" fontId="12" fillId="0" borderId="13" xfId="0" applyNumberFormat="1" applyFont="1" applyFill="1" applyBorder="1"/>
    <xf numFmtId="0" fontId="12" fillId="0" borderId="27" xfId="0" applyFont="1" applyBorder="1"/>
    <xf numFmtId="4" fontId="17" fillId="0" borderId="1" xfId="0" applyNumberFormat="1" applyFont="1" applyFill="1" applyBorder="1"/>
    <xf numFmtId="4" fontId="17" fillId="0" borderId="20" xfId="0" applyNumberFormat="1" applyFont="1" applyBorder="1"/>
    <xf numFmtId="0" fontId="17" fillId="0" borderId="30" xfId="0" applyFont="1" applyBorder="1" applyAlignment="1">
      <alignment wrapText="1"/>
    </xf>
    <xf numFmtId="0" fontId="17" fillId="0" borderId="6" xfId="0" applyFont="1" applyFill="1" applyBorder="1"/>
    <xf numFmtId="0" fontId="17" fillId="0" borderId="1" xfId="0" applyFont="1" applyBorder="1" applyAlignment="1">
      <alignment horizontal="left" vertical="center"/>
    </xf>
    <xf numFmtId="0" fontId="17" fillId="0" borderId="35" xfId="0" applyFont="1" applyBorder="1" applyAlignment="1">
      <alignment wrapText="1"/>
    </xf>
    <xf numFmtId="2" fontId="17" fillId="0" borderId="14" xfId="0" applyNumberFormat="1" applyFont="1" applyBorder="1" applyAlignment="1">
      <alignment wrapText="1"/>
    </xf>
    <xf numFmtId="0" fontId="17" fillId="0" borderId="36" xfId="0" applyFont="1" applyBorder="1"/>
    <xf numFmtId="0" fontId="17" fillId="0" borderId="14" xfId="0" applyFont="1" applyBorder="1" applyAlignment="1">
      <alignment horizontal="left" vertical="center"/>
    </xf>
    <xf numFmtId="0" fontId="17" fillId="0" borderId="13" xfId="0" applyFont="1" applyBorder="1" applyAlignment="1">
      <alignment wrapText="1"/>
    </xf>
    <xf numFmtId="0" fontId="17" fillId="0" borderId="15" xfId="0" applyFont="1" applyFill="1" applyBorder="1"/>
    <xf numFmtId="0" fontId="10" fillId="0" borderId="12" xfId="0" applyFont="1" applyBorder="1"/>
    <xf numFmtId="0" fontId="17" fillId="0" borderId="16" xfId="0" applyFont="1" applyBorder="1" applyAlignment="1">
      <alignment horizontal="left" vertical="center"/>
    </xf>
    <xf numFmtId="0" fontId="17" fillId="0" borderId="17" xfId="0" applyFont="1" applyFill="1" applyBorder="1"/>
    <xf numFmtId="0" fontId="17" fillId="0" borderId="18" xfId="0" applyFont="1" applyBorder="1" applyAlignment="1">
      <alignment wrapText="1"/>
    </xf>
    <xf numFmtId="0" fontId="17" fillId="0" borderId="34" xfId="0" applyFont="1" applyFill="1" applyBorder="1" applyAlignment="1">
      <alignment wrapText="1"/>
    </xf>
    <xf numFmtId="2" fontId="18" fillId="0" borderId="11" xfId="1" applyNumberFormat="1" applyFont="1" applyFill="1" applyBorder="1" applyAlignment="1">
      <alignment horizontal="center" vertical="center" wrapText="1"/>
    </xf>
    <xf numFmtId="0" fontId="17" fillId="0" borderId="37" xfId="1" applyFont="1" applyFill="1" applyBorder="1" applyAlignment="1">
      <alignment vertical="center" wrapText="1"/>
    </xf>
    <xf numFmtId="0" fontId="17" fillId="0" borderId="11" xfId="0" applyFont="1" applyFill="1" applyBorder="1" applyAlignment="1">
      <alignment horizontal="left" vertical="center"/>
    </xf>
    <xf numFmtId="0" fontId="17" fillId="0" borderId="38" xfId="1" applyFont="1" applyFill="1" applyBorder="1" applyAlignment="1">
      <alignment horizontal="left" vertical="center"/>
    </xf>
    <xf numFmtId="0" fontId="17" fillId="0" borderId="37" xfId="3" applyFont="1" applyFill="1" applyBorder="1" applyAlignment="1">
      <alignment vertical="center" wrapText="1"/>
    </xf>
    <xf numFmtId="0" fontId="17" fillId="0" borderId="37" xfId="4" applyFont="1" applyFill="1" applyBorder="1" applyAlignment="1">
      <alignment horizontal="left" vertical="center" wrapText="1"/>
    </xf>
    <xf numFmtId="0" fontId="17" fillId="0" borderId="37" xfId="1" applyFont="1" applyFill="1" applyBorder="1" applyAlignment="1">
      <alignment horizontal="left" vertical="center" wrapText="1"/>
    </xf>
    <xf numFmtId="0" fontId="17" fillId="0" borderId="37" xfId="5" applyFont="1" applyFill="1" applyBorder="1" applyAlignment="1">
      <alignment vertical="center" wrapText="1"/>
    </xf>
    <xf numFmtId="0" fontId="12" fillId="0" borderId="8" xfId="0" applyFont="1" applyBorder="1" applyAlignment="1">
      <alignment wrapText="1"/>
    </xf>
    <xf numFmtId="4" fontId="12" fillId="0" borderId="8" xfId="0" applyNumberFormat="1" applyFont="1" applyFill="1" applyBorder="1"/>
    <xf numFmtId="0" fontId="12" fillId="0" borderId="32" xfId="0" applyFont="1" applyFill="1" applyBorder="1"/>
    <xf numFmtId="0" fontId="12" fillId="0" borderId="7" xfId="0" applyFont="1" applyBorder="1" applyAlignment="1">
      <alignment horizontal="left" vertical="center"/>
    </xf>
    <xf numFmtId="0" fontId="12" fillId="0" borderId="33" xfId="0" applyFont="1" applyBorder="1" applyAlignment="1">
      <alignment wrapText="1"/>
    </xf>
    <xf numFmtId="4" fontId="12" fillId="0" borderId="33" xfId="0" applyNumberFormat="1" applyFont="1" applyFill="1" applyBorder="1"/>
    <xf numFmtId="0" fontId="12" fillId="0" borderId="40" xfId="0" applyFont="1" applyFill="1" applyBorder="1"/>
    <xf numFmtId="0" fontId="12" fillId="0" borderId="15" xfId="0" applyFont="1" applyFill="1" applyBorder="1"/>
    <xf numFmtId="0" fontId="12" fillId="0" borderId="10" xfId="0" applyFont="1" applyBorder="1" applyAlignment="1">
      <alignment horizontal="left" vertical="center"/>
    </xf>
    <xf numFmtId="0" fontId="12" fillId="0" borderId="22" xfId="0" applyFont="1" applyBorder="1" applyAlignment="1">
      <alignment wrapText="1"/>
    </xf>
    <xf numFmtId="4" fontId="12" fillId="0" borderId="20" xfId="0" applyNumberFormat="1" applyFont="1" applyBorder="1"/>
    <xf numFmtId="164" fontId="12" fillId="0" borderId="27" xfId="0" applyNumberFormat="1" applyFont="1" applyBorder="1"/>
    <xf numFmtId="0" fontId="12" fillId="0" borderId="28" xfId="0" applyFont="1" applyFill="1" applyBorder="1"/>
    <xf numFmtId="164" fontId="19" fillId="0" borderId="27" xfId="0" applyNumberFormat="1" applyFont="1" applyBorder="1"/>
    <xf numFmtId="4" fontId="12" fillId="0" borderId="27" xfId="0" applyNumberFormat="1" applyFont="1" applyBorder="1" applyAlignment="1">
      <alignment vertical="top"/>
    </xf>
    <xf numFmtId="0" fontId="12" fillId="0" borderId="27" xfId="0" applyFont="1" applyBorder="1" applyAlignment="1">
      <alignment vertical="top" wrapText="1"/>
    </xf>
    <xf numFmtId="4" fontId="12" fillId="0" borderId="27" xfId="0" applyNumberFormat="1" applyFont="1" applyBorder="1"/>
    <xf numFmtId="0" fontId="12" fillId="0" borderId="27" xfId="0" applyFont="1" applyBorder="1" applyAlignment="1">
      <alignment wrapText="1"/>
    </xf>
    <xf numFmtId="0" fontId="12" fillId="0" borderId="28" xfId="0" applyFont="1" applyBorder="1" applyAlignment="1">
      <alignment horizontal="left" vertical="center"/>
    </xf>
    <xf numFmtId="0" fontId="19" fillId="0" borderId="27" xfId="0" applyFont="1" applyBorder="1"/>
    <xf numFmtId="0" fontId="19" fillId="0" borderId="28" xfId="0" applyFont="1" applyBorder="1"/>
    <xf numFmtId="4" fontId="12" fillId="0" borderId="28" xfId="0" applyNumberFormat="1" applyFont="1" applyBorder="1" applyAlignment="1">
      <alignment wrapText="1"/>
    </xf>
    <xf numFmtId="0" fontId="12" fillId="0" borderId="28" xfId="0" applyFont="1" applyBorder="1" applyAlignment="1">
      <alignment wrapText="1"/>
    </xf>
    <xf numFmtId="0" fontId="12" fillId="0" borderId="28" xfId="0" applyFont="1" applyBorder="1"/>
    <xf numFmtId="4" fontId="19" fillId="0" borderId="31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4" fontId="0" fillId="0" borderId="27" xfId="0" applyNumberFormat="1" applyBorder="1" applyAlignment="1" applyProtection="1">
      <protection locked="0"/>
    </xf>
    <xf numFmtId="0" fontId="0" fillId="0" borderId="27" xfId="0" applyBorder="1" applyProtection="1">
      <protection locked="0"/>
    </xf>
    <xf numFmtId="0" fontId="12" fillId="0" borderId="27" xfId="0" applyFont="1" applyBorder="1" applyAlignment="1">
      <alignment horizontal="center" wrapText="1"/>
    </xf>
    <xf numFmtId="4" fontId="0" fillId="0" borderId="27" xfId="0" applyNumberFormat="1" applyBorder="1" applyProtection="1">
      <protection locked="0"/>
    </xf>
    <xf numFmtId="0" fontId="12" fillId="0" borderId="27" xfId="0" applyFont="1" applyBorder="1" applyAlignment="1">
      <alignment vertical="center"/>
    </xf>
    <xf numFmtId="0" fontId="0" fillId="0" borderId="27" xfId="0" applyFont="1" applyBorder="1" applyAlignment="1">
      <alignment horizontal="center"/>
    </xf>
    <xf numFmtId="4" fontId="18" fillId="0" borderId="11" xfId="1" applyNumberFormat="1" applyFont="1" applyFill="1" applyBorder="1" applyAlignment="1">
      <alignment horizontal="right" vertical="center" wrapText="1"/>
    </xf>
    <xf numFmtId="4" fontId="18" fillId="0" borderId="33" xfId="1" applyNumberFormat="1" applyFont="1" applyFill="1" applyBorder="1" applyAlignment="1">
      <alignment horizontal="right" vertical="center" wrapText="1"/>
    </xf>
    <xf numFmtId="2" fontId="3" fillId="2" borderId="11" xfId="1" applyNumberFormat="1" applyFont="1" applyFill="1" applyBorder="1" applyAlignment="1">
      <alignment horizontal="right" vertical="center" wrapText="1"/>
    </xf>
    <xf numFmtId="0" fontId="8" fillId="2" borderId="27" xfId="1" applyFont="1" applyFill="1" applyBorder="1" applyAlignment="1">
      <alignment vertical="center" wrapText="1"/>
    </xf>
    <xf numFmtId="0" fontId="20" fillId="0" borderId="27" xfId="0" applyFont="1" applyBorder="1" applyAlignment="1">
      <alignment vertical="center" wrapText="1"/>
    </xf>
    <xf numFmtId="0" fontId="8" fillId="2" borderId="27" xfId="3" applyFont="1" applyFill="1" applyBorder="1" applyAlignment="1">
      <alignment vertical="center" wrapText="1"/>
    </xf>
    <xf numFmtId="0" fontId="8" fillId="2" borderId="27" xfId="4" applyFont="1" applyFill="1" applyBorder="1" applyAlignment="1">
      <alignment horizontal="left" vertical="center" wrapText="1"/>
    </xf>
    <xf numFmtId="0" fontId="8" fillId="2" borderId="27" xfId="5" applyFont="1" applyFill="1" applyBorder="1" applyAlignment="1">
      <alignment vertical="center" wrapText="1"/>
    </xf>
    <xf numFmtId="2" fontId="3" fillId="2" borderId="10" xfId="1" applyNumberFormat="1" applyFont="1" applyFill="1" applyBorder="1" applyAlignment="1">
      <alignment horizontal="right" vertical="center" wrapText="1"/>
    </xf>
    <xf numFmtId="2" fontId="3" fillId="2" borderId="8" xfId="1" applyNumberFormat="1" applyFont="1" applyFill="1" applyBorder="1" applyAlignment="1">
      <alignment horizontal="right" vertical="center" wrapText="1"/>
    </xf>
    <xf numFmtId="0" fontId="8" fillId="2" borderId="37" xfId="5" applyFont="1" applyFill="1" applyBorder="1" applyAlignment="1">
      <alignment vertical="center" wrapText="1"/>
    </xf>
    <xf numFmtId="0" fontId="8" fillId="2" borderId="37" xfId="1" applyFont="1" applyFill="1" applyBorder="1" applyAlignment="1">
      <alignment vertical="center" wrapText="1"/>
    </xf>
    <xf numFmtId="0" fontId="8" fillId="3" borderId="37" xfId="5" applyFont="1" applyFill="1" applyBorder="1" applyAlignment="1">
      <alignment vertical="center" wrapText="1"/>
    </xf>
    <xf numFmtId="2" fontId="21" fillId="2" borderId="11" xfId="1" applyNumberFormat="1" applyFont="1" applyFill="1" applyBorder="1" applyAlignment="1">
      <alignment horizontal="right" vertical="center" wrapText="1"/>
    </xf>
    <xf numFmtId="0" fontId="9" fillId="2" borderId="37" xfId="1" applyFont="1" applyFill="1" applyBorder="1" applyAlignment="1">
      <alignment vertical="center" wrapText="1"/>
    </xf>
    <xf numFmtId="0" fontId="8" fillId="2" borderId="37" xfId="1" applyFont="1" applyFill="1" applyBorder="1" applyAlignment="1">
      <alignment horizontal="justify" vertical="center" wrapText="1"/>
    </xf>
    <xf numFmtId="0" fontId="8" fillId="2" borderId="37" xfId="6" applyFont="1" applyFill="1" applyBorder="1" applyAlignment="1">
      <alignment horizontal="left" vertical="center" wrapText="1"/>
    </xf>
    <xf numFmtId="0" fontId="8" fillId="2" borderId="37" xfId="4" applyFont="1" applyFill="1" applyBorder="1" applyAlignment="1">
      <alignment vertical="center" wrapText="1"/>
    </xf>
    <xf numFmtId="0" fontId="8" fillId="2" borderId="37" xfId="7" applyFont="1" applyFill="1" applyBorder="1" applyAlignment="1">
      <alignment horizontal="left" vertical="center" wrapText="1"/>
    </xf>
    <xf numFmtId="0" fontId="8" fillId="2" borderId="37" xfId="4" applyFont="1" applyFill="1" applyBorder="1" applyAlignment="1">
      <alignment horizontal="left" vertical="center" wrapText="1"/>
    </xf>
    <xf numFmtId="0" fontId="8" fillId="2" borderId="37" xfId="1" applyFont="1" applyFill="1" applyBorder="1" applyAlignment="1">
      <alignment horizontal="left" vertical="center" wrapText="1"/>
    </xf>
    <xf numFmtId="0" fontId="9" fillId="2" borderId="37" xfId="0" applyFont="1" applyFill="1" applyBorder="1" applyAlignment="1">
      <alignment horizontal="left"/>
    </xf>
    <xf numFmtId="2" fontId="3" fillId="2" borderId="20" xfId="1" applyNumberFormat="1" applyFont="1" applyFill="1" applyBorder="1" applyAlignment="1">
      <alignment horizontal="right" vertical="center" wrapText="1"/>
    </xf>
    <xf numFmtId="0" fontId="8" fillId="2" borderId="37" xfId="2" applyFont="1" applyFill="1" applyBorder="1" applyAlignment="1">
      <alignment horizontal="left"/>
    </xf>
    <xf numFmtId="4" fontId="5" fillId="2" borderId="0" xfId="0" applyNumberFormat="1" applyFont="1" applyFill="1" applyBorder="1"/>
    <xf numFmtId="0" fontId="8" fillId="2" borderId="8" xfId="0" applyFont="1" applyFill="1" applyBorder="1"/>
    <xf numFmtId="4" fontId="6" fillId="2" borderId="15" xfId="0" applyNumberFormat="1" applyFont="1" applyFill="1" applyBorder="1"/>
    <xf numFmtId="0" fontId="22" fillId="0" borderId="21" xfId="0" applyFont="1" applyBorder="1" applyAlignment="1">
      <alignment wrapText="1"/>
    </xf>
    <xf numFmtId="4" fontId="22" fillId="0" borderId="0" xfId="0" applyNumberFormat="1" applyFont="1" applyFill="1" applyBorder="1"/>
    <xf numFmtId="0" fontId="22" fillId="0" borderId="8" xfId="0" applyFont="1" applyFill="1" applyBorder="1"/>
    <xf numFmtId="0" fontId="22" fillId="0" borderId="16" xfId="0" applyFont="1" applyFill="1" applyBorder="1"/>
    <xf numFmtId="0" fontId="23" fillId="0" borderId="21" xfId="0" applyFont="1" applyBorder="1" applyAlignment="1">
      <alignment wrapText="1"/>
    </xf>
    <xf numFmtId="0" fontId="12" fillId="0" borderId="24" xfId="0" applyFont="1" applyBorder="1" applyAlignment="1">
      <alignment horizontal="center" wrapText="1"/>
    </xf>
    <xf numFmtId="4" fontId="0" fillId="0" borderId="24" xfId="0" applyNumberFormat="1" applyBorder="1" applyProtection="1">
      <protection locked="0"/>
    </xf>
    <xf numFmtId="0" fontId="0" fillId="0" borderId="24" xfId="0" applyBorder="1" applyProtection="1">
      <protection locked="0"/>
    </xf>
    <xf numFmtId="0" fontId="12" fillId="0" borderId="24" xfId="0" applyFont="1" applyBorder="1" applyAlignment="1">
      <alignment vertical="center"/>
    </xf>
    <xf numFmtId="0" fontId="14" fillId="0" borderId="23" xfId="0" applyFont="1" applyBorder="1" applyAlignment="1">
      <alignment wrapText="1"/>
    </xf>
    <xf numFmtId="164" fontId="19" fillId="0" borderId="24" xfId="0" applyNumberFormat="1" applyFont="1" applyBorder="1"/>
    <xf numFmtId="0" fontId="12" fillId="0" borderId="24" xfId="0" applyFont="1" applyFill="1" applyBorder="1"/>
    <xf numFmtId="0" fontId="12" fillId="0" borderId="25" xfId="0" applyFont="1" applyFill="1" applyBorder="1"/>
    <xf numFmtId="0" fontId="15" fillId="0" borderId="51" xfId="0" applyFont="1" applyBorder="1" applyAlignment="1">
      <alignment wrapText="1"/>
    </xf>
    <xf numFmtId="4" fontId="0" fillId="0" borderId="52" xfId="0" applyNumberFormat="1" applyBorder="1" applyAlignment="1" applyProtection="1">
      <protection locked="0"/>
    </xf>
    <xf numFmtId="0" fontId="0" fillId="0" borderId="52" xfId="0" applyBorder="1" applyProtection="1">
      <protection locked="0"/>
    </xf>
    <xf numFmtId="0" fontId="12" fillId="0" borderId="53" xfId="0" applyFont="1" applyFill="1" applyBorder="1"/>
    <xf numFmtId="0" fontId="15" fillId="0" borderId="54" xfId="0" applyFont="1" applyBorder="1" applyAlignment="1">
      <alignment wrapText="1"/>
    </xf>
    <xf numFmtId="4" fontId="0" fillId="0" borderId="55" xfId="0" applyNumberFormat="1" applyBorder="1" applyProtection="1">
      <protection locked="0"/>
    </xf>
    <xf numFmtId="0" fontId="0" fillId="0" borderId="55" xfId="0" applyBorder="1" applyProtection="1">
      <protection locked="0"/>
    </xf>
    <xf numFmtId="0" fontId="12" fillId="0" borderId="56" xfId="0" applyFont="1" applyFill="1" applyBorder="1"/>
    <xf numFmtId="0" fontId="24" fillId="0" borderId="48" xfId="0" applyFont="1" applyBorder="1" applyAlignment="1">
      <alignment wrapText="1"/>
    </xf>
    <xf numFmtId="164" fontId="18" fillId="0" borderId="49" xfId="0" applyNumberFormat="1" applyFont="1" applyBorder="1"/>
    <xf numFmtId="0" fontId="25" fillId="0" borderId="0" xfId="0" applyFont="1"/>
    <xf numFmtId="0" fontId="18" fillId="0" borderId="50" xfId="0" applyFont="1" applyFill="1" applyBorder="1"/>
    <xf numFmtId="0" fontId="26" fillId="0" borderId="0" xfId="0" applyFont="1"/>
    <xf numFmtId="4" fontId="15" fillId="0" borderId="33" xfId="0" applyNumberFormat="1" applyFont="1" applyBorder="1" applyAlignment="1">
      <alignment horizontal="right" vertical="center" wrapText="1"/>
    </xf>
    <xf numFmtId="4" fontId="15" fillId="0" borderId="11" xfId="0" applyNumberFormat="1" applyFont="1" applyBorder="1" applyAlignment="1">
      <alignment horizontal="right" vertical="center" wrapText="1"/>
    </xf>
    <xf numFmtId="4" fontId="15" fillId="2" borderId="11" xfId="1" applyNumberFormat="1" applyFont="1" applyFill="1" applyBorder="1" applyAlignment="1">
      <alignment horizontal="right" vertical="center" wrapText="1"/>
    </xf>
    <xf numFmtId="4" fontId="15" fillId="2" borderId="11" xfId="1" applyNumberFormat="1" applyFont="1" applyFill="1" applyBorder="1" applyAlignment="1">
      <alignment horizontal="right" wrapText="1"/>
    </xf>
    <xf numFmtId="4" fontId="15" fillId="0" borderId="11" xfId="0" applyNumberFormat="1" applyFont="1" applyBorder="1" applyAlignment="1">
      <alignment horizontal="right"/>
    </xf>
    <xf numFmtId="0" fontId="13" fillId="0" borderId="16" xfId="0" applyFont="1" applyBorder="1" applyAlignment="1" applyProtection="1">
      <alignment horizontal="left"/>
      <protection locked="0"/>
    </xf>
  </cellXfs>
  <cellStyles count="8">
    <cellStyle name="Normal" xfId="0" builtinId="0"/>
    <cellStyle name="Normal 2" xfId="1"/>
    <cellStyle name="Normal 3" xfId="2"/>
    <cellStyle name="Normal_CAMPULUNG" xfId="4"/>
    <cellStyle name="Normal_FALTICENI" xfId="5"/>
    <cellStyle name="Normal_RADAUTI" xfId="7"/>
    <cellStyle name="Normal_SUCEAVA RURAL" xfId="3"/>
    <cellStyle name="Normal_SUCEAVA URBAN" xfId="6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2</xdr:row>
      <xdr:rowOff>180975</xdr:rowOff>
    </xdr:from>
    <xdr:to>
      <xdr:col>2</xdr:col>
      <xdr:colOff>2409825</xdr:colOff>
      <xdr:row>10</xdr:row>
      <xdr:rowOff>19050</xdr:rowOff>
    </xdr:to>
    <xdr:grpSp>
      <xdr:nvGrpSpPr>
        <xdr:cNvPr id="2053" name="Group 5"/>
        <xdr:cNvGrpSpPr>
          <a:grpSpLocks/>
        </xdr:cNvGrpSpPr>
      </xdr:nvGrpSpPr>
      <xdr:grpSpPr bwMode="auto">
        <a:xfrm>
          <a:off x="419100" y="371475"/>
          <a:ext cx="5524500" cy="1362075"/>
          <a:chOff x="943" y="2783"/>
          <a:chExt cx="10738" cy="2146"/>
        </a:xfrm>
      </xdr:grpSpPr>
      <xdr:sp macro="" textlink="">
        <xdr:nvSpPr>
          <xdr:cNvPr id="205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205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2056" name="Picture 8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2619375</xdr:colOff>
      <xdr:row>9</xdr:row>
      <xdr:rowOff>19050</xdr:rowOff>
    </xdr:to>
    <xdr:grpSp>
      <xdr:nvGrpSpPr>
        <xdr:cNvPr id="12289" name="Group 1"/>
        <xdr:cNvGrpSpPr>
          <a:grpSpLocks/>
        </xdr:cNvGrpSpPr>
      </xdr:nvGrpSpPr>
      <xdr:grpSpPr bwMode="auto">
        <a:xfrm>
          <a:off x="419100" y="180975"/>
          <a:ext cx="6819900" cy="1362075"/>
          <a:chOff x="943" y="2783"/>
          <a:chExt cx="10738" cy="2146"/>
        </a:xfrm>
      </xdr:grpSpPr>
      <xdr:sp macro="" textlink="">
        <xdr:nvSpPr>
          <xdr:cNvPr id="1229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229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229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13313" name="Group 1"/>
        <xdr:cNvGrpSpPr>
          <a:grpSpLocks/>
        </xdr:cNvGrpSpPr>
      </xdr:nvGrpSpPr>
      <xdr:grpSpPr bwMode="auto">
        <a:xfrm>
          <a:off x="419100" y="180975"/>
          <a:ext cx="6353175" cy="1438275"/>
          <a:chOff x="943" y="2783"/>
          <a:chExt cx="10738" cy="2146"/>
        </a:xfrm>
      </xdr:grpSpPr>
      <xdr:sp macro="" textlink="">
        <xdr:nvSpPr>
          <xdr:cNvPr id="1331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331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331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758940" cy="142303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195060" cy="142303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2</xdr:row>
      <xdr:rowOff>180975</xdr:rowOff>
    </xdr:from>
    <xdr:to>
      <xdr:col>3</xdr:col>
      <xdr:colOff>552450</xdr:colOff>
      <xdr:row>10</xdr:row>
      <xdr:rowOff>19050</xdr:rowOff>
    </xdr:to>
    <xdr:grpSp>
      <xdr:nvGrpSpPr>
        <xdr:cNvPr id="1025" name="Group 1"/>
        <xdr:cNvGrpSpPr>
          <a:grpSpLocks/>
        </xdr:cNvGrpSpPr>
      </xdr:nvGrpSpPr>
      <xdr:grpSpPr bwMode="auto">
        <a:xfrm>
          <a:off x="419100" y="371475"/>
          <a:ext cx="7181850" cy="1362075"/>
          <a:chOff x="943" y="2783"/>
          <a:chExt cx="10738" cy="2146"/>
        </a:xfrm>
      </xdr:grpSpPr>
      <xdr:sp macro="" textlink="">
        <xdr:nvSpPr>
          <xdr:cNvPr id="102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02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02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195060" cy="142303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762000</xdr:colOff>
      <xdr:row>9</xdr:row>
      <xdr:rowOff>19050</xdr:rowOff>
    </xdr:to>
    <xdr:grpSp>
      <xdr:nvGrpSpPr>
        <xdr:cNvPr id="5121" name="Group 1"/>
        <xdr:cNvGrpSpPr>
          <a:grpSpLocks/>
        </xdr:cNvGrpSpPr>
      </xdr:nvGrpSpPr>
      <xdr:grpSpPr bwMode="auto">
        <a:xfrm>
          <a:off x="419100" y="180975"/>
          <a:ext cx="6162675" cy="1362075"/>
          <a:chOff x="943" y="2783"/>
          <a:chExt cx="10738" cy="2146"/>
        </a:xfrm>
      </xdr:grpSpPr>
      <xdr:sp macro="" textlink="">
        <xdr:nvSpPr>
          <xdr:cNvPr id="512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512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12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195060" cy="142303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0</xdr:colOff>
      <xdr:row>9</xdr:row>
      <xdr:rowOff>19050</xdr:rowOff>
    </xdr:to>
    <xdr:grpSp>
      <xdr:nvGrpSpPr>
        <xdr:cNvPr id="2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3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4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5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2905125</xdr:colOff>
      <xdr:row>9</xdr:row>
      <xdr:rowOff>19050</xdr:rowOff>
    </xdr:to>
    <xdr:grpSp>
      <xdr:nvGrpSpPr>
        <xdr:cNvPr id="6145" name="Group 1"/>
        <xdr:cNvGrpSpPr>
          <a:grpSpLocks/>
        </xdr:cNvGrpSpPr>
      </xdr:nvGrpSpPr>
      <xdr:grpSpPr bwMode="auto">
        <a:xfrm>
          <a:off x="419100" y="180975"/>
          <a:ext cx="6010275" cy="1438275"/>
          <a:chOff x="943" y="2783"/>
          <a:chExt cx="10738" cy="2146"/>
        </a:xfrm>
      </xdr:grpSpPr>
      <xdr:sp macro="" textlink="">
        <xdr:nvSpPr>
          <xdr:cNvPr id="614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614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614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2409825</xdr:colOff>
      <xdr:row>9</xdr:row>
      <xdr:rowOff>19050</xdr:rowOff>
    </xdr:to>
    <xdr:grpSp>
      <xdr:nvGrpSpPr>
        <xdr:cNvPr id="7169" name="Group 1"/>
        <xdr:cNvGrpSpPr>
          <a:grpSpLocks/>
        </xdr:cNvGrpSpPr>
      </xdr:nvGrpSpPr>
      <xdr:grpSpPr bwMode="auto">
        <a:xfrm>
          <a:off x="419100" y="180975"/>
          <a:ext cx="6238875" cy="1362075"/>
          <a:chOff x="943" y="2783"/>
          <a:chExt cx="10738" cy="2146"/>
        </a:xfrm>
      </xdr:grpSpPr>
      <xdr:sp macro="" textlink="">
        <xdr:nvSpPr>
          <xdr:cNvPr id="7170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7171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7172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114300</xdr:colOff>
      <xdr:row>9</xdr:row>
      <xdr:rowOff>19050</xdr:rowOff>
    </xdr:to>
    <xdr:grpSp>
      <xdr:nvGrpSpPr>
        <xdr:cNvPr id="8193" name="Group 1"/>
        <xdr:cNvGrpSpPr>
          <a:grpSpLocks/>
        </xdr:cNvGrpSpPr>
      </xdr:nvGrpSpPr>
      <xdr:grpSpPr bwMode="auto">
        <a:xfrm>
          <a:off x="419100" y="180975"/>
          <a:ext cx="6334125" cy="1362075"/>
          <a:chOff x="943" y="2783"/>
          <a:chExt cx="10738" cy="2146"/>
        </a:xfrm>
      </xdr:grpSpPr>
      <xdr:sp macro="" textlink="">
        <xdr:nvSpPr>
          <xdr:cNvPr id="8194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8195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8196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76200</xdr:colOff>
      <xdr:row>9</xdr:row>
      <xdr:rowOff>19050</xdr:rowOff>
    </xdr:to>
    <xdr:grpSp>
      <xdr:nvGrpSpPr>
        <xdr:cNvPr id="9217" name="Group 1"/>
        <xdr:cNvGrpSpPr>
          <a:grpSpLocks/>
        </xdr:cNvGrpSpPr>
      </xdr:nvGrpSpPr>
      <xdr:grpSpPr bwMode="auto">
        <a:xfrm>
          <a:off x="419100" y="180975"/>
          <a:ext cx="6200775" cy="1362075"/>
          <a:chOff x="943" y="2783"/>
          <a:chExt cx="10738" cy="2146"/>
        </a:xfrm>
      </xdr:grpSpPr>
      <xdr:sp macro="" textlink="">
        <xdr:nvSpPr>
          <xdr:cNvPr id="9218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9219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9220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2</xdr:col>
      <xdr:colOff>2581275</xdr:colOff>
      <xdr:row>9</xdr:row>
      <xdr:rowOff>19050</xdr:rowOff>
    </xdr:to>
    <xdr:grpSp>
      <xdr:nvGrpSpPr>
        <xdr:cNvPr id="10241" name="Group 1"/>
        <xdr:cNvGrpSpPr>
          <a:grpSpLocks/>
        </xdr:cNvGrpSpPr>
      </xdr:nvGrpSpPr>
      <xdr:grpSpPr bwMode="auto">
        <a:xfrm>
          <a:off x="419100" y="180975"/>
          <a:ext cx="6368415" cy="1301115"/>
          <a:chOff x="943" y="2783"/>
          <a:chExt cx="10738" cy="2146"/>
        </a:xfrm>
      </xdr:grpSpPr>
      <xdr:sp macro="" textlink="">
        <xdr:nvSpPr>
          <xdr:cNvPr id="10242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0243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0244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180975</xdr:rowOff>
    </xdr:from>
    <xdr:to>
      <xdr:col>3</xdr:col>
      <xdr:colOff>66675</xdr:colOff>
      <xdr:row>9</xdr:row>
      <xdr:rowOff>19050</xdr:rowOff>
    </xdr:to>
    <xdr:grpSp>
      <xdr:nvGrpSpPr>
        <xdr:cNvPr id="11265" name="Group 1"/>
        <xdr:cNvGrpSpPr>
          <a:grpSpLocks/>
        </xdr:cNvGrpSpPr>
      </xdr:nvGrpSpPr>
      <xdr:grpSpPr bwMode="auto">
        <a:xfrm>
          <a:off x="419100" y="180975"/>
          <a:ext cx="6248400" cy="1362075"/>
          <a:chOff x="943" y="2783"/>
          <a:chExt cx="10738" cy="2146"/>
        </a:xfrm>
      </xdr:grpSpPr>
      <xdr:sp macro="" textlink="">
        <xdr:nvSpPr>
          <xdr:cNvPr id="11266" name="Rectangle 8"/>
          <xdr:cNvSpPr>
            <a:spLocks noChangeArrowheads="1"/>
          </xdr:cNvSpPr>
        </xdr:nvSpPr>
        <xdr:spPr bwMode="auto">
          <a:xfrm>
            <a:off x="2478" y="2783"/>
            <a:ext cx="7285" cy="2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ROMÂNIA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MINISTERUL SĂNĂTĂŢII</a:t>
            </a:r>
          </a:p>
          <a:p>
            <a:pPr algn="l" rtl="1">
              <a:defRPr sz="1000"/>
            </a:pPr>
            <a:r>
              <a:rPr lang="vi-VN" sz="1100" b="0" i="0" strike="noStrike">
                <a:solidFill>
                  <a:srgbClr val="000000"/>
                </a:solidFill>
                <a:latin typeface="Arial"/>
                <a:cs typeface="Arial"/>
              </a:rPr>
              <a:t>DIRECŢIA DE SĂNĂTATE PUBLICĂ JUDEŢEANĂ SUCEAVA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Arial"/>
                <a:cs typeface="Arial"/>
              </a:rPr>
              <a:t>720223, SUCEAVA, Str. Scurtă, Nr. 1A,</a:t>
            </a:r>
            <a:endParaRPr lang="vi-VN" sz="11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Telefon: 0230/514557;0330/401136-7;0330/401436-7    Fax: 0230/515089</a:t>
            </a:r>
          </a:p>
          <a:p>
            <a:pPr algn="l" rtl="1">
              <a:defRPr sz="1000"/>
            </a:pPr>
            <a:r>
              <a:rPr lang="vi-VN" sz="900" b="1" i="0" strike="noStrike">
                <a:solidFill>
                  <a:srgbClr val="000000"/>
                </a:solidFill>
                <a:latin typeface="Arial"/>
                <a:cs typeface="Arial"/>
              </a:rPr>
              <a:t>COD FISCAL 4244920,CONT RO63TREZ59120E365000XXXX, TREZ SUCEAVA</a:t>
            </a:r>
            <a:endParaRPr lang="vi-VN" sz="1000" b="1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e-mail: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dspsv@dspsv.ro</a:t>
            </a:r>
            <a:r>
              <a:rPr lang="vi-VN" sz="1000" b="1" i="0" strike="noStrike">
                <a:solidFill>
                  <a:srgbClr val="000000"/>
                </a:solidFill>
                <a:latin typeface="Calibri"/>
                <a:cs typeface="Calibri"/>
              </a:rPr>
              <a:t>  web: </a:t>
            </a:r>
            <a:r>
              <a:rPr lang="vi-VN" sz="1000" b="1" i="0" strike="noStrike">
                <a:solidFill>
                  <a:srgbClr val="0000FF"/>
                </a:solidFill>
                <a:latin typeface="Times New Roman"/>
                <a:cs typeface="Times New Roman"/>
              </a:rPr>
              <a:t>www.dspsv.ro</a:t>
            </a: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 </a:t>
            </a:r>
          </a:p>
          <a:p>
            <a:pPr algn="l" rtl="1">
              <a:defRPr sz="1000"/>
            </a:pPr>
            <a:r>
              <a:rPr lang="vi-VN" sz="1000" b="1" i="0" strike="noStrike">
                <a:solidFill>
                  <a:srgbClr val="000000"/>
                </a:solidFill>
                <a:latin typeface="Times New Roman"/>
                <a:cs typeface="Times New Roman"/>
              </a:rPr>
              <a:t>Operator date cu caracter personal nr.33948</a:t>
            </a: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vi-VN" sz="10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pic>
        <xdr:nvPicPr>
          <xdr:cNvPr id="11267" name="Picture 7" descr="StJudSv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contrast="38000"/>
          </a:blip>
          <a:srcRect/>
          <a:stretch>
            <a:fillRect/>
          </a:stretch>
        </xdr:blipFill>
        <xdr:spPr bwMode="auto">
          <a:xfrm>
            <a:off x="943" y="2965"/>
            <a:ext cx="1457" cy="1816"/>
          </a:xfrm>
          <a:prstGeom prst="rect">
            <a:avLst/>
          </a:prstGeom>
          <a:noFill/>
        </xdr:spPr>
      </xdr:pic>
      <xdr:pic>
        <xdr:nvPicPr>
          <xdr:cNvPr id="11268" name="Picture 4" descr="LOGO FINAL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9698" y="2920"/>
            <a:ext cx="1983" cy="19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45"/>
  <sheetViews>
    <sheetView topLeftCell="A17" workbookViewId="0">
      <selection activeCell="A2" sqref="A2"/>
    </sheetView>
  </sheetViews>
  <sheetFormatPr defaultRowHeight="14.4"/>
  <cols>
    <col min="1" max="1" width="28.33203125" customWidth="1"/>
    <col min="2" max="2" width="31.6640625" customWidth="1"/>
    <col min="3" max="3" width="29.1093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1:4" hidden="1"/>
    <row r="14" spans="1:4" ht="15.6">
      <c r="A14" s="78"/>
      <c r="B14" s="79" t="s">
        <v>0</v>
      </c>
      <c r="C14" s="78"/>
      <c r="D14" s="78"/>
    </row>
    <row r="15" spans="1:4" ht="15.6">
      <c r="A15" s="78"/>
      <c r="B15" s="1" t="s">
        <v>25</v>
      </c>
      <c r="C15" s="78"/>
      <c r="D15" s="80" t="s">
        <v>1</v>
      </c>
    </row>
    <row r="16" spans="1:4" ht="16.2" thickBot="1">
      <c r="A16" s="78"/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 ht="15.6">
      <c r="A19" s="94" t="s">
        <v>7</v>
      </c>
      <c r="B19" s="195"/>
      <c r="C19" s="132"/>
      <c r="D19" s="114"/>
    </row>
    <row r="20" spans="1:4" ht="15.6">
      <c r="A20" s="98"/>
      <c r="B20" s="194"/>
      <c r="C20" s="100"/>
      <c r="D20" s="103"/>
    </row>
    <row r="21" spans="1:4" ht="15.6">
      <c r="A21" s="98"/>
      <c r="B21" s="109"/>
      <c r="C21" s="100"/>
      <c r="D21" s="100"/>
    </row>
    <row r="22" spans="1:4" ht="15.6">
      <c r="A22" s="101"/>
      <c r="B22" s="102"/>
      <c r="C22" s="103"/>
      <c r="D22" s="103"/>
    </row>
    <row r="23" spans="1:4" ht="15.6">
      <c r="A23" s="101"/>
      <c r="B23" s="102"/>
      <c r="C23" s="103"/>
      <c r="D23" s="103"/>
    </row>
    <row r="24" spans="1:4" ht="15.6">
      <c r="A24" s="101"/>
      <c r="B24" s="99"/>
      <c r="C24" s="104"/>
      <c r="D24" s="105"/>
    </row>
    <row r="25" spans="1:4" ht="15.6">
      <c r="A25" s="101"/>
      <c r="B25" s="99"/>
      <c r="C25" s="106"/>
      <c r="D25" s="107"/>
    </row>
    <row r="26" spans="1:4" ht="15.6">
      <c r="A26" s="101"/>
      <c r="B26" s="102"/>
      <c r="C26" s="103"/>
      <c r="D26" s="108"/>
    </row>
    <row r="27" spans="1:4" ht="15.6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" customFormat="1" ht="16.2" thickBot="1">
      <c r="A29" s="87" t="s">
        <v>8</v>
      </c>
      <c r="B29" s="116">
        <f>B30+B31+B32+B33+B34+B35+B36+B37+B38+B39</f>
        <v>0</v>
      </c>
      <c r="C29" s="117"/>
      <c r="D29" s="118"/>
    </row>
    <row r="30" spans="1:4" s="14" customFormat="1" ht="15.6">
      <c r="A30" s="187"/>
      <c r="B30" s="190"/>
      <c r="C30" s="192"/>
      <c r="D30" s="196"/>
    </row>
    <row r="31" spans="1:4" s="14" customFormat="1" ht="15.6">
      <c r="A31" s="187"/>
      <c r="B31" s="190"/>
      <c r="C31" s="192"/>
      <c r="D31" s="196"/>
    </row>
    <row r="32" spans="1:4" s="14" customFormat="1" ht="15.6">
      <c r="A32" s="187"/>
      <c r="B32" s="190"/>
      <c r="C32" s="192"/>
      <c r="D32" s="196"/>
    </row>
    <row r="33" spans="1:4" s="14" customFormat="1" ht="15.6">
      <c r="A33" s="187"/>
      <c r="B33" s="190"/>
      <c r="C33" s="192"/>
      <c r="D33" s="196"/>
    </row>
    <row r="34" spans="1:4" s="14" customFormat="1" ht="15.6">
      <c r="A34" s="187"/>
      <c r="B34" s="190"/>
      <c r="C34" s="192"/>
      <c r="D34" s="196"/>
    </row>
    <row r="35" spans="1:4" s="14" customFormat="1" ht="15.6">
      <c r="A35" s="187"/>
      <c r="B35" s="190"/>
      <c r="C35" s="192"/>
      <c r="D35" s="196"/>
    </row>
    <row r="36" spans="1:4" s="14" customFormat="1" ht="15.6">
      <c r="A36" s="101"/>
      <c r="B36" s="122"/>
      <c r="C36" s="124"/>
      <c r="D36" s="119"/>
    </row>
    <row r="37" spans="1:4" s="14" customFormat="1" ht="15.6">
      <c r="A37" s="101"/>
      <c r="B37" s="122"/>
      <c r="C37" s="124"/>
      <c r="D37" s="119"/>
    </row>
    <row r="38" spans="1:4" s="14" customFormat="1" ht="15.6">
      <c r="A38" s="101"/>
      <c r="B38" s="136"/>
      <c r="C38" s="124"/>
      <c r="D38" s="119"/>
    </row>
    <row r="39" spans="1:4" s="14" customFormat="1" ht="15.6">
      <c r="A39" s="188"/>
      <c r="B39" s="122"/>
      <c r="C39" s="124"/>
      <c r="D39" s="123"/>
    </row>
    <row r="40" spans="1:4" s="14" customFormat="1" ht="15.6">
      <c r="A40" s="188"/>
      <c r="B40" s="121"/>
      <c r="C40" s="119"/>
      <c r="D40" s="120"/>
    </row>
    <row r="41" spans="1:4" s="14" customFormat="1" ht="15.6">
      <c r="A41" s="101"/>
      <c r="B41" s="121"/>
      <c r="C41" s="124"/>
      <c r="D41" s="120"/>
    </row>
    <row r="42" spans="1:4" s="14" customFormat="1" ht="15.6">
      <c r="A42" s="101"/>
      <c r="B42" s="122"/>
      <c r="C42" s="125"/>
      <c r="D42" s="120"/>
    </row>
    <row r="43" spans="1:4" s="14" customFormat="1" ht="15.6">
      <c r="A43" s="101"/>
      <c r="B43" s="122"/>
      <c r="C43" s="124"/>
      <c r="D43" s="120"/>
    </row>
    <row r="44" spans="1:4" s="14" customFormat="1" ht="15.6">
      <c r="A44" s="101"/>
      <c r="B44" s="122"/>
      <c r="C44" s="125"/>
      <c r="D44" s="120"/>
    </row>
    <row r="45" spans="1:4" s="14" customFormat="1" ht="16.2" thickBot="1">
      <c r="A45" s="189"/>
      <c r="B45" s="191"/>
      <c r="C45" s="153"/>
      <c r="D45" s="197"/>
    </row>
  </sheetData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D45"/>
  <sheetViews>
    <sheetView topLeftCell="A23" workbookViewId="0">
      <selection activeCell="F29" sqref="F29"/>
    </sheetView>
  </sheetViews>
  <sheetFormatPr defaultRowHeight="14.4"/>
  <cols>
    <col min="1" max="1" width="33.88671875" customWidth="1"/>
    <col min="2" max="2" width="35.44140625" customWidth="1"/>
    <col min="3" max="3" width="40.6640625" bestFit="1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2:4" hidden="1"/>
    <row r="14" spans="2:4">
      <c r="B14" s="1" t="s">
        <v>0</v>
      </c>
    </row>
    <row r="15" spans="2:4">
      <c r="B15" s="1" t="s">
        <v>25</v>
      </c>
      <c r="D15" s="2" t="s">
        <v>1</v>
      </c>
    </row>
    <row r="16" spans="2:4" ht="15" thickBot="1">
      <c r="B16" s="3"/>
      <c r="C16" s="4"/>
      <c r="D16" s="5"/>
    </row>
    <row r="17" spans="1:4" ht="1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8" thickBot="1">
      <c r="A18" s="10" t="s">
        <v>6</v>
      </c>
      <c r="B18" s="11">
        <f>B19+B20+B21+B22+B23+B24+B25+B26</f>
        <v>0</v>
      </c>
      <c r="C18" s="12"/>
      <c r="D18" s="13"/>
    </row>
    <row r="19" spans="1:4">
      <c r="A19" s="231" t="s">
        <v>7</v>
      </c>
      <c r="B19" s="184"/>
      <c r="C19" s="203"/>
      <c r="D19" s="185"/>
    </row>
    <row r="20" spans="1:4">
      <c r="A20" s="15"/>
      <c r="B20" s="251"/>
      <c r="C20" s="252"/>
      <c r="D20" s="55"/>
    </row>
    <row r="21" spans="1:4">
      <c r="A21" s="18"/>
      <c r="B21" s="19"/>
      <c r="C21" s="41"/>
      <c r="D21" s="46"/>
    </row>
    <row r="22" spans="1:4">
      <c r="A22" s="18"/>
      <c r="B22" s="19"/>
      <c r="C22" s="41"/>
      <c r="D22" s="46"/>
    </row>
    <row r="23" spans="1:4">
      <c r="A23" s="18"/>
      <c r="B23" s="19"/>
      <c r="C23" s="41"/>
      <c r="D23" s="46"/>
    </row>
    <row r="24" spans="1:4">
      <c r="A24" s="18"/>
      <c r="B24" s="19"/>
      <c r="C24" s="41"/>
      <c r="D24" s="46"/>
    </row>
    <row r="25" spans="1:4">
      <c r="A25" s="18"/>
      <c r="B25" s="16"/>
      <c r="C25" s="47"/>
      <c r="D25" s="48"/>
    </row>
    <row r="26" spans="1:4">
      <c r="A26" s="18"/>
      <c r="B26" s="17"/>
      <c r="C26" s="42"/>
      <c r="D26" s="43"/>
    </row>
    <row r="27" spans="1:4">
      <c r="A27" s="18"/>
      <c r="B27" s="20"/>
      <c r="C27" s="21"/>
      <c r="D27" s="22"/>
    </row>
    <row r="28" spans="1:4" ht="15" thickBot="1">
      <c r="A28" s="23"/>
      <c r="B28" s="19"/>
      <c r="C28" s="21"/>
      <c r="D28" s="22"/>
    </row>
    <row r="29" spans="1:4" s="14" customFormat="1" ht="13.8" thickBot="1">
      <c r="A29" s="35" t="s">
        <v>8</v>
      </c>
      <c r="B29" s="36">
        <f>B30+B31+B32+B33+B34+B35+B36+B37+B38+B39</f>
        <v>0</v>
      </c>
      <c r="C29" s="37"/>
      <c r="D29" s="34"/>
    </row>
    <row r="30" spans="1:4" s="14" customFormat="1" ht="13.2">
      <c r="A30" s="56"/>
      <c r="B30" s="147"/>
      <c r="C30" s="25"/>
      <c r="D30" s="26"/>
    </row>
    <row r="31" spans="1:4" s="14" customFormat="1" ht="13.2">
      <c r="A31" s="71"/>
      <c r="B31" s="148"/>
      <c r="C31" s="25"/>
      <c r="D31" s="26"/>
    </row>
    <row r="32" spans="1:4" s="14" customFormat="1" ht="13.2">
      <c r="A32" s="71"/>
      <c r="B32" s="148"/>
      <c r="C32" s="25"/>
      <c r="D32" s="26"/>
    </row>
    <row r="33" spans="1:4" s="14" customFormat="1" ht="13.2">
      <c r="A33" s="71"/>
      <c r="B33" s="148"/>
      <c r="C33" s="25"/>
      <c r="D33" s="26"/>
    </row>
    <row r="34" spans="1:4" s="14" customFormat="1" ht="13.2">
      <c r="A34" s="71"/>
      <c r="B34" s="148"/>
      <c r="C34" s="25"/>
      <c r="D34" s="26"/>
    </row>
    <row r="35" spans="1:4" s="14" customFormat="1" ht="13.2">
      <c r="A35" s="71"/>
      <c r="B35" s="148"/>
      <c r="C35" s="25"/>
      <c r="D35" s="26"/>
    </row>
    <row r="36" spans="1:4" s="14" customFormat="1" ht="13.2">
      <c r="A36" s="71"/>
      <c r="B36" s="148"/>
      <c r="C36" s="25"/>
      <c r="D36" s="26"/>
    </row>
    <row r="37" spans="1:4" s="14" customFormat="1" ht="13.2">
      <c r="A37" s="71"/>
      <c r="B37" s="148"/>
      <c r="C37" s="25"/>
      <c r="D37" s="26"/>
    </row>
    <row r="38" spans="1:4" s="14" customFormat="1" ht="13.2">
      <c r="A38" s="71"/>
      <c r="B38" s="148"/>
      <c r="C38" s="25"/>
      <c r="D38" s="26"/>
    </row>
    <row r="39" spans="1:4" s="14" customFormat="1" ht="13.2">
      <c r="A39" s="71"/>
      <c r="B39" s="148"/>
      <c r="C39" s="25"/>
      <c r="D39" s="26"/>
    </row>
    <row r="40" spans="1:4" s="14" customFormat="1" ht="13.2">
      <c r="A40" s="71"/>
      <c r="B40" s="148"/>
      <c r="C40" s="25"/>
      <c r="D40" s="26"/>
    </row>
    <row r="41" spans="1:4" s="14" customFormat="1" ht="13.2">
      <c r="A41" s="63"/>
      <c r="B41" s="67"/>
      <c r="C41" s="25"/>
      <c r="D41" s="65"/>
    </row>
    <row r="42" spans="1:4" s="14" customFormat="1" ht="13.2">
      <c r="A42" s="66"/>
      <c r="B42" s="64"/>
      <c r="C42" s="28"/>
      <c r="D42" s="65"/>
    </row>
    <row r="43" spans="1:4" s="14" customFormat="1" ht="13.2">
      <c r="A43" s="66"/>
      <c r="B43" s="64"/>
      <c r="C43" s="25"/>
      <c r="D43" s="65"/>
    </row>
    <row r="44" spans="1:4" s="14" customFormat="1" ht="13.2">
      <c r="A44" s="66"/>
      <c r="B44" s="64"/>
      <c r="C44" s="25"/>
      <c r="D44" s="65"/>
    </row>
    <row r="45" spans="1:4" s="14" customFormat="1" ht="13.2">
      <c r="A45" s="66"/>
      <c r="B45" s="64"/>
      <c r="C45" s="28"/>
      <c r="D45" s="65"/>
    </row>
  </sheetData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D45"/>
  <sheetViews>
    <sheetView topLeftCell="A26" workbookViewId="0">
      <selection activeCell="F29" sqref="F29"/>
    </sheetView>
  </sheetViews>
  <sheetFormatPr defaultRowHeight="15.6"/>
  <cols>
    <col min="1" max="1" width="33.88671875" style="78" customWidth="1"/>
    <col min="2" max="2" width="38.5546875" style="78" customWidth="1"/>
    <col min="3" max="3" width="29.109375" style="78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30">
        <f>B19+B20+B21+B22+B23+B24+B25+B26</f>
        <v>0</v>
      </c>
      <c r="C18" s="118"/>
      <c r="D18" s="89"/>
    </row>
    <row r="19" spans="1:4">
      <c r="A19" s="255" t="s">
        <v>7</v>
      </c>
      <c r="B19" s="195"/>
      <c r="C19" s="132"/>
      <c r="D19" s="256"/>
    </row>
    <row r="20" spans="1:4">
      <c r="A20" s="131"/>
      <c r="B20" s="109"/>
      <c r="C20" s="253"/>
      <c r="D20" s="254"/>
    </row>
    <row r="21" spans="1:4">
      <c r="A21" s="133"/>
      <c r="B21" s="99"/>
      <c r="C21" s="104"/>
      <c r="D21" s="105"/>
    </row>
    <row r="22" spans="1:4">
      <c r="A22" s="133"/>
      <c r="B22" s="99"/>
      <c r="C22" s="104"/>
      <c r="D22" s="105"/>
    </row>
    <row r="23" spans="1:4">
      <c r="A23" s="133"/>
      <c r="B23" s="99"/>
      <c r="C23" s="104"/>
      <c r="D23" s="105"/>
    </row>
    <row r="24" spans="1:4">
      <c r="A24" s="133"/>
      <c r="B24" s="99"/>
      <c r="C24" s="104"/>
      <c r="D24" s="105"/>
    </row>
    <row r="25" spans="1:4">
      <c r="A25" s="133"/>
      <c r="B25" s="99"/>
      <c r="C25" s="106"/>
      <c r="D25" s="107"/>
    </row>
    <row r="26" spans="1:4">
      <c r="A26" s="133"/>
      <c r="B26" s="102"/>
      <c r="C26" s="103"/>
      <c r="D26" s="108"/>
    </row>
    <row r="27" spans="1:4">
      <c r="A27" s="133"/>
      <c r="B27" s="109"/>
      <c r="C27" s="110"/>
      <c r="D27" s="111"/>
    </row>
    <row r="28" spans="1:4" ht="16.2" thickBot="1">
      <c r="A28" s="135"/>
      <c r="B28" s="99"/>
      <c r="C28" s="110"/>
      <c r="D28" s="111"/>
    </row>
    <row r="29" spans="1:4" s="149" customFormat="1" ht="16.2" thickBot="1">
      <c r="A29" s="115" t="s">
        <v>8</v>
      </c>
      <c r="B29" s="116">
        <f>B30+B31+B32+B33+B34+B35+B36+B37+B38+B39</f>
        <v>0</v>
      </c>
      <c r="C29" s="117"/>
      <c r="D29" s="118"/>
    </row>
    <row r="30" spans="1:4" s="149" customFormat="1">
      <c r="A30" s="126"/>
      <c r="B30" s="183"/>
      <c r="C30" s="119"/>
      <c r="D30" s="120"/>
    </row>
    <row r="31" spans="1:4" s="149" customFormat="1">
      <c r="A31" s="127"/>
      <c r="B31" s="121"/>
      <c r="C31" s="119"/>
      <c r="D31" s="120"/>
    </row>
    <row r="32" spans="1:4" s="149" customFormat="1">
      <c r="A32" s="127"/>
      <c r="B32" s="121"/>
      <c r="C32" s="119"/>
      <c r="D32" s="119"/>
    </row>
    <row r="33" spans="1:4" s="149" customFormat="1">
      <c r="A33" s="127"/>
      <c r="B33" s="121"/>
      <c r="C33" s="125"/>
      <c r="D33" s="119"/>
    </row>
    <row r="34" spans="1:4" s="149" customFormat="1">
      <c r="A34" s="127"/>
      <c r="B34" s="136"/>
      <c r="C34" s="119"/>
      <c r="D34" s="119"/>
    </row>
    <row r="35" spans="1:4" s="149" customFormat="1">
      <c r="A35" s="127"/>
      <c r="B35" s="122"/>
      <c r="C35" s="124"/>
      <c r="D35" s="101"/>
    </row>
    <row r="36" spans="1:4" s="149" customFormat="1">
      <c r="A36" s="128"/>
      <c r="B36" s="122"/>
      <c r="C36" s="124"/>
      <c r="D36" s="119"/>
    </row>
    <row r="37" spans="1:4" s="149" customFormat="1">
      <c r="A37" s="128"/>
      <c r="B37" s="122"/>
      <c r="C37" s="124"/>
      <c r="D37" s="119"/>
    </row>
    <row r="38" spans="1:4" s="149" customFormat="1">
      <c r="A38" s="128"/>
      <c r="B38" s="136"/>
      <c r="C38" s="124"/>
      <c r="D38" s="119"/>
    </row>
    <row r="39" spans="1:4" s="149" customFormat="1">
      <c r="A39" s="127"/>
      <c r="B39" s="122"/>
      <c r="C39" s="103"/>
      <c r="D39" s="123"/>
    </row>
    <row r="40" spans="1:4" s="149" customFormat="1">
      <c r="A40" s="127"/>
      <c r="B40" s="121"/>
      <c r="C40" s="119"/>
      <c r="D40" s="120"/>
    </row>
    <row r="41" spans="1:4" s="149" customFormat="1">
      <c r="A41" s="128"/>
      <c r="B41" s="121"/>
      <c r="C41" s="124"/>
      <c r="D41" s="120"/>
    </row>
    <row r="42" spans="1:4" s="149" customFormat="1">
      <c r="A42" s="128"/>
      <c r="B42" s="122"/>
      <c r="C42" s="125"/>
      <c r="D42" s="120"/>
    </row>
    <row r="43" spans="1:4" s="149" customFormat="1">
      <c r="A43" s="128"/>
      <c r="B43" s="122"/>
      <c r="C43" s="124"/>
      <c r="D43" s="120"/>
    </row>
    <row r="44" spans="1:4" s="149" customFormat="1">
      <c r="A44" s="128"/>
      <c r="B44" s="122"/>
      <c r="C44" s="125"/>
      <c r="D44" s="125"/>
    </row>
    <row r="45" spans="1:4" s="149" customFormat="1">
      <c r="A45" s="128"/>
      <c r="B45" s="122"/>
      <c r="C45" s="124"/>
      <c r="D45" s="124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137"/>
  <sheetViews>
    <sheetView topLeftCell="A38" workbookViewId="0">
      <selection activeCell="A52" sqref="A52"/>
    </sheetView>
  </sheetViews>
  <sheetFormatPr defaultRowHeight="15.6"/>
  <cols>
    <col min="1" max="1" width="33.88671875" style="78" customWidth="1"/>
    <col min="2" max="2" width="31.109375" style="78" customWidth="1"/>
    <col min="3" max="3" width="39.6640625" style="78" bestFit="1" customWidth="1"/>
    <col min="4" max="4" width="42.66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332" t="s">
        <v>7</v>
      </c>
      <c r="B19" s="333"/>
      <c r="C19" s="334"/>
      <c r="D19" s="335"/>
    </row>
    <row r="20" spans="1:4">
      <c r="A20" s="336"/>
      <c r="B20" s="337"/>
      <c r="C20" s="338"/>
      <c r="D20" s="237"/>
    </row>
    <row r="21" spans="1:4">
      <c r="A21" s="336"/>
      <c r="B21" s="286"/>
      <c r="C21" s="338"/>
      <c r="D21" s="338"/>
    </row>
    <row r="22" spans="1:4">
      <c r="A22" s="234"/>
      <c r="B22" s="291"/>
      <c r="C22" s="237"/>
      <c r="D22" s="237"/>
    </row>
    <row r="23" spans="1:4">
      <c r="A23" s="234"/>
      <c r="B23" s="291"/>
      <c r="C23" s="237"/>
      <c r="D23" s="237"/>
    </row>
    <row r="24" spans="1:4">
      <c r="A24" s="234"/>
      <c r="B24" s="73"/>
      <c r="C24" s="339"/>
      <c r="D24" s="340"/>
    </row>
    <row r="25" spans="1:4">
      <c r="A25" s="234"/>
      <c r="B25" s="73"/>
      <c r="C25" s="290"/>
      <c r="D25" s="288"/>
    </row>
    <row r="26" spans="1:4">
      <c r="A26" s="234"/>
      <c r="B26" s="291"/>
      <c r="C26" s="237"/>
      <c r="D26" s="292"/>
    </row>
    <row r="27" spans="1:4">
      <c r="A27" s="234"/>
      <c r="B27" s="286"/>
      <c r="C27" s="293"/>
      <c r="D27" s="292"/>
    </row>
    <row r="28" spans="1:4" ht="16.2" thickBot="1">
      <c r="A28" s="341"/>
      <c r="B28" s="342"/>
      <c r="C28" s="293"/>
      <c r="D28" s="292"/>
    </row>
    <row r="29" spans="1:4" s="149" customFormat="1" ht="16.2" thickBot="1">
      <c r="A29" s="87" t="s">
        <v>8</v>
      </c>
      <c r="B29" s="116">
        <f>SUM(B30:B45)</f>
        <v>3602296.8600000003</v>
      </c>
      <c r="C29" s="117"/>
      <c r="D29" s="88"/>
    </row>
    <row r="30" spans="1:4" s="149" customFormat="1">
      <c r="A30" s="397">
        <v>20.309999999999999</v>
      </c>
      <c r="B30" s="398">
        <v>1981637</v>
      </c>
      <c r="C30" s="399" t="s">
        <v>40</v>
      </c>
      <c r="D30" s="400" t="s">
        <v>39</v>
      </c>
    </row>
    <row r="31" spans="1:4" s="149" customFormat="1">
      <c r="A31" s="361">
        <v>20.309999999999999</v>
      </c>
      <c r="B31" s="362">
        <v>127305.75</v>
      </c>
      <c r="C31" s="360" t="s">
        <v>41</v>
      </c>
      <c r="D31" s="363" t="s">
        <v>39</v>
      </c>
    </row>
    <row r="32" spans="1:4" s="149" customFormat="1">
      <c r="A32" s="361">
        <v>20.309999999999999</v>
      </c>
      <c r="B32" s="362">
        <v>147773</v>
      </c>
      <c r="C32" s="360" t="s">
        <v>42</v>
      </c>
      <c r="D32" s="363" t="s">
        <v>39</v>
      </c>
    </row>
    <row r="33" spans="1:4" s="149" customFormat="1">
      <c r="A33" s="361">
        <v>20.309999999999999</v>
      </c>
      <c r="B33" s="362">
        <v>56865.599999999999</v>
      </c>
      <c r="C33" s="360" t="s">
        <v>43</v>
      </c>
      <c r="D33" s="363" t="s">
        <v>39</v>
      </c>
    </row>
    <row r="34" spans="1:4" s="149" customFormat="1">
      <c r="A34" s="361">
        <v>20.309999999999999</v>
      </c>
      <c r="B34" s="362">
        <v>37932</v>
      </c>
      <c r="C34" s="360" t="s">
        <v>44</v>
      </c>
      <c r="D34" s="363" t="s">
        <v>39</v>
      </c>
    </row>
    <row r="35" spans="1:4" s="149" customFormat="1">
      <c r="A35" s="361">
        <v>20.309999999999999</v>
      </c>
      <c r="B35" s="362">
        <v>27948</v>
      </c>
      <c r="C35" s="360" t="s">
        <v>45</v>
      </c>
      <c r="D35" s="363" t="s">
        <v>39</v>
      </c>
    </row>
    <row r="36" spans="1:4" s="149" customFormat="1">
      <c r="A36" s="361">
        <v>20.309999999999999</v>
      </c>
      <c r="B36" s="362">
        <v>304337.51</v>
      </c>
      <c r="C36" s="360" t="s">
        <v>46</v>
      </c>
      <c r="D36" s="363" t="s">
        <v>39</v>
      </c>
    </row>
    <row r="37" spans="1:4" s="149" customFormat="1">
      <c r="A37" s="361">
        <v>20.309999999999999</v>
      </c>
      <c r="B37" s="362">
        <v>153933</v>
      </c>
      <c r="C37" s="360" t="s">
        <v>47</v>
      </c>
      <c r="D37" s="363" t="s">
        <v>39</v>
      </c>
    </row>
    <row r="38" spans="1:4" s="149" customFormat="1">
      <c r="A38" s="364">
        <v>20.329999999999998</v>
      </c>
      <c r="B38" s="362">
        <v>81157</v>
      </c>
      <c r="C38" s="360" t="s">
        <v>197</v>
      </c>
      <c r="D38" s="363" t="s">
        <v>196</v>
      </c>
    </row>
    <row r="39" spans="1:4" s="149" customFormat="1">
      <c r="A39" s="364">
        <v>20.329999999999998</v>
      </c>
      <c r="B39" s="362">
        <v>47531</v>
      </c>
      <c r="C39" s="360" t="s">
        <v>198</v>
      </c>
      <c r="D39" s="363" t="s">
        <v>196</v>
      </c>
    </row>
    <row r="40" spans="1:4" s="149" customFormat="1">
      <c r="A40" s="364">
        <v>20.329999999999998</v>
      </c>
      <c r="B40" s="362">
        <v>104124</v>
      </c>
      <c r="C40" s="360" t="s">
        <v>199</v>
      </c>
      <c r="D40" s="363" t="s">
        <v>196</v>
      </c>
    </row>
    <row r="41" spans="1:4" s="149" customFormat="1">
      <c r="A41" s="364">
        <v>20.329999999999998</v>
      </c>
      <c r="B41" s="362">
        <v>364645</v>
      </c>
      <c r="C41" s="360" t="s">
        <v>200</v>
      </c>
      <c r="D41" s="363" t="s">
        <v>196</v>
      </c>
    </row>
    <row r="42" spans="1:4" s="149" customFormat="1">
      <c r="A42" s="364">
        <v>20.329999999999998</v>
      </c>
      <c r="B42" s="362">
        <v>91530</v>
      </c>
      <c r="C42" s="360" t="s">
        <v>201</v>
      </c>
      <c r="D42" s="363" t="s">
        <v>196</v>
      </c>
    </row>
    <row r="43" spans="1:4" s="149" customFormat="1">
      <c r="A43" s="364">
        <v>20.329999999999998</v>
      </c>
      <c r="B43" s="362">
        <v>36301</v>
      </c>
      <c r="C43" s="360" t="s">
        <v>202</v>
      </c>
      <c r="D43" s="363" t="s">
        <v>196</v>
      </c>
    </row>
    <row r="44" spans="1:4" s="149" customFormat="1">
      <c r="A44" s="364">
        <v>20.329999999999998</v>
      </c>
      <c r="B44" s="362">
        <v>26702</v>
      </c>
      <c r="C44" s="360" t="s">
        <v>203</v>
      </c>
      <c r="D44" s="363" t="s">
        <v>196</v>
      </c>
    </row>
    <row r="45" spans="1:4" s="149" customFormat="1">
      <c r="A45" s="364">
        <v>20.329999999999998</v>
      </c>
      <c r="B45" s="362">
        <v>12575</v>
      </c>
      <c r="C45" s="360" t="s">
        <v>204</v>
      </c>
      <c r="D45" s="363" t="s">
        <v>196</v>
      </c>
    </row>
    <row r="46" spans="1:4" s="149" customFormat="1" ht="31.8" thickBot="1">
      <c r="A46" s="154" t="s">
        <v>9</v>
      </c>
      <c r="B46" s="155">
        <v>0</v>
      </c>
      <c r="C46" s="220"/>
      <c r="D46" s="156"/>
    </row>
    <row r="47" spans="1:4" s="417" customFormat="1" ht="31.8" thickBot="1">
      <c r="A47" s="413" t="s">
        <v>10</v>
      </c>
      <c r="B47" s="414">
        <v>509852</v>
      </c>
      <c r="C47" s="415"/>
      <c r="D47" s="416"/>
    </row>
    <row r="48" spans="1:4">
      <c r="A48" s="405" t="s">
        <v>38</v>
      </c>
      <c r="B48" s="406">
        <v>46925</v>
      </c>
      <c r="C48" s="407" t="s">
        <v>32</v>
      </c>
      <c r="D48" s="408" t="s">
        <v>37</v>
      </c>
    </row>
    <row r="49" spans="1:4">
      <c r="A49" s="160" t="s">
        <v>38</v>
      </c>
      <c r="B49" s="359">
        <v>35780</v>
      </c>
      <c r="C49" s="360" t="s">
        <v>33</v>
      </c>
      <c r="D49" s="344" t="s">
        <v>37</v>
      </c>
    </row>
    <row r="50" spans="1:4">
      <c r="A50" s="160" t="s">
        <v>38</v>
      </c>
      <c r="B50" s="359">
        <v>53577</v>
      </c>
      <c r="C50" s="360" t="s">
        <v>34</v>
      </c>
      <c r="D50" s="344" t="s">
        <v>37</v>
      </c>
    </row>
    <row r="51" spans="1:4">
      <c r="A51" s="160" t="s">
        <v>38</v>
      </c>
      <c r="B51" s="359">
        <v>42585</v>
      </c>
      <c r="C51" s="360" t="s">
        <v>35</v>
      </c>
      <c r="D51" s="344" t="s">
        <v>37</v>
      </c>
    </row>
    <row r="52" spans="1:4">
      <c r="A52" s="160" t="s">
        <v>38</v>
      </c>
      <c r="B52" s="359">
        <v>44961</v>
      </c>
      <c r="C52" s="360" t="s">
        <v>36</v>
      </c>
      <c r="D52" s="344" t="s">
        <v>37</v>
      </c>
    </row>
    <row r="53" spans="1:4">
      <c r="A53" s="160" t="s">
        <v>205</v>
      </c>
      <c r="B53" s="362">
        <v>5337</v>
      </c>
      <c r="C53" s="360" t="s">
        <v>207</v>
      </c>
      <c r="D53" s="344" t="s">
        <v>206</v>
      </c>
    </row>
    <row r="54" spans="1:4">
      <c r="A54" s="160" t="s">
        <v>205</v>
      </c>
      <c r="B54" s="362">
        <v>4846</v>
      </c>
      <c r="C54" s="360" t="s">
        <v>208</v>
      </c>
      <c r="D54" s="344" t="s">
        <v>206</v>
      </c>
    </row>
    <row r="55" spans="1:4">
      <c r="A55" s="160" t="s">
        <v>205</v>
      </c>
      <c r="B55" s="362">
        <v>5569</v>
      </c>
      <c r="C55" s="360" t="s">
        <v>209</v>
      </c>
      <c r="D55" s="344" t="s">
        <v>206</v>
      </c>
    </row>
    <row r="56" spans="1:4">
      <c r="A56" s="160" t="s">
        <v>205</v>
      </c>
      <c r="B56" s="362">
        <v>9527</v>
      </c>
      <c r="C56" s="360" t="s">
        <v>210</v>
      </c>
      <c r="D56" s="344" t="s">
        <v>206</v>
      </c>
    </row>
    <row r="57" spans="1:4">
      <c r="A57" s="160" t="s">
        <v>205</v>
      </c>
      <c r="B57" s="362">
        <v>18808</v>
      </c>
      <c r="C57" s="360" t="s">
        <v>211</v>
      </c>
      <c r="D57" s="344" t="s">
        <v>206</v>
      </c>
    </row>
    <row r="58" spans="1:4">
      <c r="A58" s="160" t="s">
        <v>205</v>
      </c>
      <c r="B58" s="362">
        <v>5669</v>
      </c>
      <c r="C58" s="360" t="s">
        <v>212</v>
      </c>
      <c r="D58" s="344" t="s">
        <v>206</v>
      </c>
    </row>
    <row r="59" spans="1:4">
      <c r="A59" s="160" t="s">
        <v>205</v>
      </c>
      <c r="B59" s="362">
        <v>10640</v>
      </c>
      <c r="C59" s="360" t="s">
        <v>213</v>
      </c>
      <c r="D59" s="344" t="s">
        <v>206</v>
      </c>
    </row>
    <row r="60" spans="1:4">
      <c r="A60" s="160" t="s">
        <v>205</v>
      </c>
      <c r="B60" s="362">
        <v>5361</v>
      </c>
      <c r="C60" s="360" t="s">
        <v>214</v>
      </c>
      <c r="D60" s="344" t="s">
        <v>206</v>
      </c>
    </row>
    <row r="61" spans="1:4">
      <c r="A61" s="160" t="s">
        <v>205</v>
      </c>
      <c r="B61" s="362">
        <v>5539</v>
      </c>
      <c r="C61" s="360" t="s">
        <v>215</v>
      </c>
      <c r="D61" s="344" t="s">
        <v>206</v>
      </c>
    </row>
    <row r="62" spans="1:4">
      <c r="A62" s="160" t="s">
        <v>205</v>
      </c>
      <c r="B62" s="362">
        <v>5539</v>
      </c>
      <c r="C62" s="360" t="s">
        <v>215</v>
      </c>
      <c r="D62" s="344" t="s">
        <v>206</v>
      </c>
    </row>
    <row r="63" spans="1:4">
      <c r="A63" s="160" t="s">
        <v>205</v>
      </c>
      <c r="B63" s="362">
        <v>5362</v>
      </c>
      <c r="C63" s="360" t="s">
        <v>216</v>
      </c>
      <c r="D63" s="344" t="s">
        <v>206</v>
      </c>
    </row>
    <row r="64" spans="1:4">
      <c r="A64" s="160" t="s">
        <v>205</v>
      </c>
      <c r="B64" s="362">
        <v>4965</v>
      </c>
      <c r="C64" s="360" t="s">
        <v>217</v>
      </c>
      <c r="D64" s="344" t="s">
        <v>206</v>
      </c>
    </row>
    <row r="65" spans="1:4">
      <c r="A65" s="160" t="s">
        <v>205</v>
      </c>
      <c r="B65" s="362">
        <v>4292</v>
      </c>
      <c r="C65" s="360" t="s">
        <v>32</v>
      </c>
      <c r="D65" s="344" t="s">
        <v>206</v>
      </c>
    </row>
    <row r="66" spans="1:4">
      <c r="A66" s="160" t="s">
        <v>205</v>
      </c>
      <c r="B66" s="362">
        <v>5671</v>
      </c>
      <c r="C66" s="360" t="s">
        <v>218</v>
      </c>
      <c r="D66" s="344" t="s">
        <v>206</v>
      </c>
    </row>
    <row r="67" spans="1:4">
      <c r="A67" s="160" t="s">
        <v>205</v>
      </c>
      <c r="B67" s="362">
        <v>5321</v>
      </c>
      <c r="C67" s="360" t="s">
        <v>219</v>
      </c>
      <c r="D67" s="344" t="s">
        <v>206</v>
      </c>
    </row>
    <row r="68" spans="1:4">
      <c r="A68" s="160" t="s">
        <v>205</v>
      </c>
      <c r="B68" s="362">
        <v>4021</v>
      </c>
      <c r="C68" s="360" t="s">
        <v>220</v>
      </c>
      <c r="D68" s="344" t="s">
        <v>206</v>
      </c>
    </row>
    <row r="69" spans="1:4">
      <c r="A69" s="160" t="s">
        <v>205</v>
      </c>
      <c r="B69" s="362">
        <v>5563</v>
      </c>
      <c r="C69" s="360" t="s">
        <v>221</v>
      </c>
      <c r="D69" s="344" t="s">
        <v>206</v>
      </c>
    </row>
    <row r="70" spans="1:4">
      <c r="A70" s="160" t="s">
        <v>205</v>
      </c>
      <c r="B70" s="362">
        <v>5166</v>
      </c>
      <c r="C70" s="360" t="s">
        <v>222</v>
      </c>
      <c r="D70" s="344" t="s">
        <v>206</v>
      </c>
    </row>
    <row r="71" spans="1:4">
      <c r="A71" s="160" t="s">
        <v>205</v>
      </c>
      <c r="B71" s="362">
        <v>4506</v>
      </c>
      <c r="C71" s="360" t="s">
        <v>223</v>
      </c>
      <c r="D71" s="344" t="s">
        <v>206</v>
      </c>
    </row>
    <row r="72" spans="1:4">
      <c r="A72" s="160" t="s">
        <v>205</v>
      </c>
      <c r="B72" s="362">
        <v>5257</v>
      </c>
      <c r="C72" s="360" t="s">
        <v>224</v>
      </c>
      <c r="D72" s="344" t="s">
        <v>206</v>
      </c>
    </row>
    <row r="73" spans="1:4">
      <c r="A73" s="160" t="s">
        <v>205</v>
      </c>
      <c r="B73" s="362">
        <v>4965</v>
      </c>
      <c r="C73" s="360" t="s">
        <v>225</v>
      </c>
      <c r="D73" s="344" t="s">
        <v>206</v>
      </c>
    </row>
    <row r="74" spans="1:4">
      <c r="A74" s="160" t="s">
        <v>205</v>
      </c>
      <c r="B74" s="362">
        <v>4725</v>
      </c>
      <c r="C74" s="360" t="s">
        <v>33</v>
      </c>
      <c r="D74" s="344" t="s">
        <v>206</v>
      </c>
    </row>
    <row r="75" spans="1:4">
      <c r="A75" s="160" t="s">
        <v>205</v>
      </c>
      <c r="B75" s="362">
        <v>10252</v>
      </c>
      <c r="C75" s="360" t="s">
        <v>226</v>
      </c>
      <c r="D75" s="344" t="s">
        <v>206</v>
      </c>
    </row>
    <row r="76" spans="1:4">
      <c r="A76" s="160" t="s">
        <v>205</v>
      </c>
      <c r="B76" s="362">
        <v>5199</v>
      </c>
      <c r="C76" s="360" t="s">
        <v>227</v>
      </c>
      <c r="D76" s="344" t="s">
        <v>206</v>
      </c>
    </row>
    <row r="77" spans="1:4">
      <c r="A77" s="160" t="s">
        <v>205</v>
      </c>
      <c r="B77" s="362">
        <v>9184</v>
      </c>
      <c r="C77" s="360" t="s">
        <v>228</v>
      </c>
      <c r="D77" s="344" t="s">
        <v>206</v>
      </c>
    </row>
    <row r="78" spans="1:4">
      <c r="A78" s="160" t="s">
        <v>205</v>
      </c>
      <c r="B78" s="362">
        <v>5108</v>
      </c>
      <c r="C78" s="360" t="s">
        <v>229</v>
      </c>
      <c r="D78" s="344" t="s">
        <v>206</v>
      </c>
    </row>
    <row r="79" spans="1:4">
      <c r="A79" s="160" t="s">
        <v>205</v>
      </c>
      <c r="B79" s="362">
        <v>4586</v>
      </c>
      <c r="C79" s="360" t="s">
        <v>230</v>
      </c>
      <c r="D79" s="344" t="s">
        <v>206</v>
      </c>
    </row>
    <row r="80" spans="1:4">
      <c r="A80" s="160" t="s">
        <v>205</v>
      </c>
      <c r="B80" s="362">
        <v>5201</v>
      </c>
      <c r="C80" s="360" t="s">
        <v>231</v>
      </c>
      <c r="D80" s="344" t="s">
        <v>206</v>
      </c>
    </row>
    <row r="81" spans="1:4">
      <c r="A81" s="160" t="s">
        <v>205</v>
      </c>
      <c r="B81" s="362">
        <v>5046</v>
      </c>
      <c r="C81" s="360" t="s">
        <v>232</v>
      </c>
      <c r="D81" s="344" t="s">
        <v>206</v>
      </c>
    </row>
    <row r="82" spans="1:4">
      <c r="A82" s="160" t="s">
        <v>205</v>
      </c>
      <c r="B82" s="362">
        <v>4798</v>
      </c>
      <c r="C82" s="360" t="s">
        <v>233</v>
      </c>
      <c r="D82" s="344" t="s">
        <v>206</v>
      </c>
    </row>
    <row r="83" spans="1:4">
      <c r="A83" s="160" t="s">
        <v>205</v>
      </c>
      <c r="B83" s="362">
        <v>5243</v>
      </c>
      <c r="C83" s="360" t="s">
        <v>234</v>
      </c>
      <c r="D83" s="344" t="s">
        <v>206</v>
      </c>
    </row>
    <row r="84" spans="1:4">
      <c r="A84" s="160" t="s">
        <v>205</v>
      </c>
      <c r="B84" s="362">
        <v>5021</v>
      </c>
      <c r="C84" s="360" t="s">
        <v>235</v>
      </c>
      <c r="D84" s="344" t="s">
        <v>206</v>
      </c>
    </row>
    <row r="85" spans="1:4">
      <c r="A85" s="160" t="s">
        <v>205</v>
      </c>
      <c r="B85" s="362">
        <v>31956</v>
      </c>
      <c r="C85" s="360" t="s">
        <v>236</v>
      </c>
      <c r="D85" s="344" t="s">
        <v>206</v>
      </c>
    </row>
    <row r="86" spans="1:4">
      <c r="A86" s="160" t="s">
        <v>205</v>
      </c>
      <c r="B86" s="362">
        <v>2924</v>
      </c>
      <c r="C86" s="360" t="s">
        <v>199</v>
      </c>
      <c r="D86" s="344" t="s">
        <v>206</v>
      </c>
    </row>
    <row r="87" spans="1:4">
      <c r="A87" s="160" t="s">
        <v>205</v>
      </c>
      <c r="B87" s="362">
        <v>5584</v>
      </c>
      <c r="C87" s="360" t="s">
        <v>35</v>
      </c>
      <c r="D87" s="344" t="s">
        <v>206</v>
      </c>
    </row>
    <row r="88" spans="1:4">
      <c r="A88" s="160" t="s">
        <v>205</v>
      </c>
      <c r="B88" s="362">
        <v>5491</v>
      </c>
      <c r="C88" s="360" t="s">
        <v>237</v>
      </c>
      <c r="D88" s="344" t="s">
        <v>206</v>
      </c>
    </row>
    <row r="89" spans="1:4">
      <c r="A89" s="160" t="s">
        <v>205</v>
      </c>
      <c r="B89" s="362">
        <v>3510</v>
      </c>
      <c r="C89" s="360" t="s">
        <v>238</v>
      </c>
      <c r="D89" s="344" t="s">
        <v>206</v>
      </c>
    </row>
    <row r="90" spans="1:4">
      <c r="A90" s="160" t="s">
        <v>205</v>
      </c>
      <c r="B90" s="362">
        <v>5321</v>
      </c>
      <c r="C90" s="360" t="s">
        <v>36</v>
      </c>
      <c r="D90" s="344" t="s">
        <v>206</v>
      </c>
    </row>
    <row r="91" spans="1:4">
      <c r="A91" s="160" t="s">
        <v>205</v>
      </c>
      <c r="B91" s="362">
        <v>5631</v>
      </c>
      <c r="C91" s="360" t="s">
        <v>239</v>
      </c>
      <c r="D91" s="344" t="s">
        <v>206</v>
      </c>
    </row>
    <row r="92" spans="1:4">
      <c r="A92" s="160" t="s">
        <v>205</v>
      </c>
      <c r="B92" s="362">
        <v>4488</v>
      </c>
      <c r="C92" s="360" t="s">
        <v>240</v>
      </c>
      <c r="D92" s="344" t="s">
        <v>206</v>
      </c>
    </row>
    <row r="93" spans="1:4">
      <c r="A93" s="160" t="s">
        <v>205</v>
      </c>
      <c r="B93" s="362">
        <v>5257</v>
      </c>
      <c r="C93" s="360" t="s">
        <v>224</v>
      </c>
      <c r="D93" s="344" t="s">
        <v>206</v>
      </c>
    </row>
    <row r="94" spans="1:4">
      <c r="A94" s="160" t="s">
        <v>205</v>
      </c>
      <c r="B94" s="362">
        <v>5323</v>
      </c>
      <c r="C94" s="360" t="s">
        <v>241</v>
      </c>
      <c r="D94" s="344" t="s">
        <v>206</v>
      </c>
    </row>
    <row r="95" spans="1:4">
      <c r="A95" s="160" t="s">
        <v>205</v>
      </c>
      <c r="B95" s="362">
        <v>5331</v>
      </c>
      <c r="C95" s="360" t="s">
        <v>242</v>
      </c>
      <c r="D95" s="344" t="s">
        <v>206</v>
      </c>
    </row>
    <row r="96" spans="1:4">
      <c r="A96" s="160" t="s">
        <v>205</v>
      </c>
      <c r="B96" s="362">
        <v>5611</v>
      </c>
      <c r="C96" s="360" t="s">
        <v>243</v>
      </c>
      <c r="D96" s="344" t="s">
        <v>206</v>
      </c>
    </row>
    <row r="97" spans="1:4" ht="16.2" thickBot="1">
      <c r="A97" s="409" t="s">
        <v>205</v>
      </c>
      <c r="B97" s="410">
        <v>3310</v>
      </c>
      <c r="C97" s="411" t="s">
        <v>200</v>
      </c>
      <c r="D97" s="412" t="s">
        <v>206</v>
      </c>
    </row>
    <row r="98" spans="1:4" s="149" customFormat="1">
      <c r="A98" s="401" t="s">
        <v>11</v>
      </c>
      <c r="B98" s="402">
        <f>SUM(B99:B101)</f>
        <v>0</v>
      </c>
      <c r="C98" s="403"/>
      <c r="D98" s="404"/>
    </row>
    <row r="99" spans="1:4">
      <c r="A99" s="160" t="s">
        <v>12</v>
      </c>
      <c r="B99" s="346"/>
      <c r="C99" s="347"/>
      <c r="D99" s="74"/>
    </row>
    <row r="100" spans="1:4">
      <c r="A100" s="160"/>
      <c r="B100" s="348"/>
      <c r="C100" s="347"/>
      <c r="D100" s="74"/>
    </row>
    <row r="101" spans="1:4">
      <c r="A101" s="160"/>
      <c r="B101" s="348"/>
      <c r="C101" s="349"/>
      <c r="D101" s="350"/>
    </row>
    <row r="102" spans="1:4" s="149" customFormat="1" ht="46.8">
      <c r="A102" s="164" t="s">
        <v>13</v>
      </c>
      <c r="B102" s="345">
        <f>SUM(B103:B105)</f>
        <v>0</v>
      </c>
      <c r="C102" s="351"/>
      <c r="D102" s="352"/>
    </row>
    <row r="103" spans="1:4" ht="46.8">
      <c r="A103" s="160" t="s">
        <v>14</v>
      </c>
      <c r="B103" s="343"/>
      <c r="C103" s="348"/>
      <c r="D103" s="353"/>
    </row>
    <row r="104" spans="1:4">
      <c r="A104" s="160"/>
      <c r="B104" s="343"/>
      <c r="C104" s="348"/>
      <c r="D104" s="353"/>
    </row>
    <row r="105" spans="1:4">
      <c r="A105" s="160"/>
      <c r="B105" s="343"/>
      <c r="C105" s="349"/>
      <c r="D105" s="354"/>
    </row>
    <row r="106" spans="1:4" s="149" customFormat="1" ht="46.8">
      <c r="A106" s="164" t="s">
        <v>15</v>
      </c>
      <c r="B106" s="345">
        <f>SUM(B107:B108)</f>
        <v>0</v>
      </c>
      <c r="C106" s="351"/>
      <c r="D106" s="352"/>
    </row>
    <row r="107" spans="1:4" ht="31.2">
      <c r="A107" s="160" t="s">
        <v>16</v>
      </c>
      <c r="B107" s="343"/>
      <c r="C107" s="307"/>
      <c r="D107" s="355"/>
    </row>
    <row r="108" spans="1:4">
      <c r="A108" s="160"/>
      <c r="B108" s="343"/>
      <c r="C108" s="307"/>
      <c r="D108" s="355"/>
    </row>
    <row r="109" spans="1:4" s="149" customFormat="1">
      <c r="A109" s="164" t="s">
        <v>17</v>
      </c>
      <c r="B109" s="345">
        <f>SUM(B110:B126)</f>
        <v>0</v>
      </c>
      <c r="C109" s="351"/>
      <c r="D109" s="352"/>
    </row>
    <row r="110" spans="1:4">
      <c r="A110" s="160" t="s">
        <v>18</v>
      </c>
      <c r="B110" s="348"/>
      <c r="C110" s="307"/>
      <c r="D110" s="355"/>
    </row>
    <row r="111" spans="1:4">
      <c r="A111" s="176"/>
      <c r="B111" s="348"/>
      <c r="C111" s="307"/>
      <c r="D111" s="355"/>
    </row>
    <row r="112" spans="1:4">
      <c r="A112" s="176"/>
      <c r="B112" s="348"/>
      <c r="C112" s="307"/>
      <c r="D112" s="355"/>
    </row>
    <row r="113" spans="1:4">
      <c r="A113" s="176"/>
      <c r="B113" s="348"/>
      <c r="C113" s="307"/>
      <c r="D113" s="355"/>
    </row>
    <row r="114" spans="1:4">
      <c r="A114" s="176"/>
      <c r="B114" s="348"/>
      <c r="C114" s="307"/>
      <c r="D114" s="355"/>
    </row>
    <row r="115" spans="1:4">
      <c r="A115" s="176"/>
      <c r="B115" s="348"/>
      <c r="C115" s="307"/>
      <c r="D115" s="355"/>
    </row>
    <row r="116" spans="1:4">
      <c r="A116" s="176"/>
      <c r="B116" s="348"/>
      <c r="C116" s="307"/>
      <c r="D116" s="355"/>
    </row>
    <row r="117" spans="1:4">
      <c r="A117" s="176"/>
      <c r="B117" s="348"/>
      <c r="C117" s="307"/>
      <c r="D117" s="355"/>
    </row>
    <row r="118" spans="1:4">
      <c r="A118" s="176"/>
      <c r="B118" s="348"/>
      <c r="C118" s="307"/>
      <c r="D118" s="355"/>
    </row>
    <row r="119" spans="1:4">
      <c r="A119" s="176"/>
      <c r="B119" s="348"/>
      <c r="C119" s="307"/>
      <c r="D119" s="355"/>
    </row>
    <row r="120" spans="1:4">
      <c r="A120" s="176"/>
      <c r="B120" s="348"/>
      <c r="C120" s="307"/>
      <c r="D120" s="355"/>
    </row>
    <row r="121" spans="1:4">
      <c r="A121" s="176"/>
      <c r="B121" s="348"/>
      <c r="C121" s="307"/>
      <c r="D121" s="355"/>
    </row>
    <row r="122" spans="1:4">
      <c r="A122" s="176"/>
      <c r="B122" s="348"/>
      <c r="C122" s="307"/>
      <c r="D122" s="355"/>
    </row>
    <row r="123" spans="1:4">
      <c r="A123" s="176"/>
      <c r="B123" s="348"/>
      <c r="C123" s="307"/>
      <c r="D123" s="355"/>
    </row>
    <row r="124" spans="1:4">
      <c r="A124" s="176"/>
      <c r="B124" s="348"/>
      <c r="C124" s="307"/>
      <c r="D124" s="355"/>
    </row>
    <row r="125" spans="1:4">
      <c r="A125" s="176"/>
      <c r="B125" s="348"/>
      <c r="C125" s="307"/>
      <c r="D125" s="355"/>
    </row>
    <row r="126" spans="1:4" ht="16.2" thickBot="1">
      <c r="A126" s="176"/>
      <c r="B126" s="348"/>
      <c r="C126" s="307"/>
      <c r="D126" s="355"/>
    </row>
    <row r="127" spans="1:4" s="179" customFormat="1" ht="16.2" thickBot="1">
      <c r="A127" s="177" t="s">
        <v>19</v>
      </c>
      <c r="B127" s="356">
        <f>B18+B29+B46+B98+B102+B106+B109</f>
        <v>3602296.8600000003</v>
      </c>
      <c r="C127" s="357"/>
      <c r="D127" s="358"/>
    </row>
    <row r="128" spans="1:4">
      <c r="A128" s="180"/>
      <c r="B128" s="180"/>
      <c r="C128" s="180"/>
      <c r="D128" s="180"/>
    </row>
    <row r="129" spans="1:4">
      <c r="A129" s="79"/>
      <c r="B129" s="79"/>
      <c r="C129" s="181"/>
      <c r="D129" s="79"/>
    </row>
    <row r="130" spans="1:4">
      <c r="A130" s="79"/>
      <c r="B130" s="180"/>
      <c r="D130" s="79"/>
    </row>
    <row r="131" spans="1:4">
      <c r="B131" s="180"/>
      <c r="C131" s="79"/>
      <c r="D131" s="79"/>
    </row>
    <row r="132" spans="1:4">
      <c r="B132" s="180"/>
      <c r="D132" s="180"/>
    </row>
    <row r="133" spans="1:4">
      <c r="A133" s="180"/>
      <c r="B133" s="180"/>
      <c r="C133" s="79"/>
      <c r="D133" s="180"/>
    </row>
    <row r="134" spans="1:4">
      <c r="A134" s="180"/>
      <c r="B134" s="180"/>
      <c r="C134" s="79"/>
      <c r="D134" s="79"/>
    </row>
    <row r="135" spans="1:4">
      <c r="A135" s="180"/>
      <c r="B135" s="180"/>
      <c r="C135" s="79"/>
      <c r="D135" s="79"/>
    </row>
    <row r="136" spans="1:4">
      <c r="A136" s="180"/>
      <c r="B136" s="180"/>
      <c r="C136" s="180"/>
      <c r="D136" s="182"/>
    </row>
    <row r="137" spans="1:4">
      <c r="A137" s="180"/>
      <c r="B137" s="180"/>
      <c r="C137" s="180"/>
      <c r="D137" s="180"/>
    </row>
  </sheetData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92"/>
  <sheetViews>
    <sheetView topLeftCell="A11" workbookViewId="0">
      <selection activeCell="A20" sqref="A20:D20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433186</v>
      </c>
      <c r="C18" s="88"/>
      <c r="D18" s="89"/>
    </row>
    <row r="19" spans="1:4" ht="16.2" thickBot="1">
      <c r="A19" s="94" t="s">
        <v>7</v>
      </c>
      <c r="B19" s="195"/>
      <c r="C19" s="132"/>
      <c r="D19" s="114"/>
    </row>
    <row r="20" spans="1:4" ht="16.2" thickBot="1">
      <c r="A20" s="392" t="s">
        <v>188</v>
      </c>
      <c r="B20" s="393">
        <v>433186</v>
      </c>
      <c r="C20" s="394" t="s">
        <v>189</v>
      </c>
      <c r="D20" s="395" t="s">
        <v>190</v>
      </c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433186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92"/>
  <sheetViews>
    <sheetView topLeftCell="A21" workbookViewId="0">
      <selection activeCell="D38" sqref="D38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366211</v>
      </c>
      <c r="C18" s="88"/>
      <c r="D18" s="89"/>
    </row>
    <row r="19" spans="1:4" ht="16.2" thickBot="1">
      <c r="A19" s="94" t="s">
        <v>7</v>
      </c>
      <c r="B19" s="195"/>
      <c r="C19" s="132"/>
      <c r="D19" s="114"/>
    </row>
    <row r="20" spans="1:4" ht="16.2" thickBot="1">
      <c r="A20" s="396" t="s">
        <v>191</v>
      </c>
      <c r="B20" s="389">
        <v>363715</v>
      </c>
      <c r="C20" s="390" t="s">
        <v>192</v>
      </c>
      <c r="D20" s="42" t="s">
        <v>193</v>
      </c>
    </row>
    <row r="21" spans="1:4">
      <c r="A21" s="15">
        <v>59.4</v>
      </c>
      <c r="B21" s="391">
        <v>2496</v>
      </c>
      <c r="C21" s="390" t="s">
        <v>194</v>
      </c>
      <c r="D21" s="45" t="s">
        <v>195</v>
      </c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9225.0499999999993</v>
      </c>
      <c r="C29" s="117"/>
      <c r="D29" s="88"/>
    </row>
    <row r="30" spans="1:4" s="149" customFormat="1">
      <c r="A30" s="217" t="s">
        <v>57</v>
      </c>
      <c r="B30" s="418">
        <v>222.89</v>
      </c>
      <c r="C30" s="119" t="s">
        <v>64</v>
      </c>
      <c r="D30" s="223" t="s">
        <v>244</v>
      </c>
    </row>
    <row r="31" spans="1:4" s="149" customFormat="1">
      <c r="A31" s="218" t="s">
        <v>54</v>
      </c>
      <c r="B31" s="419">
        <v>638.65</v>
      </c>
      <c r="C31" s="119" t="s">
        <v>245</v>
      </c>
      <c r="D31" s="223" t="s">
        <v>75</v>
      </c>
    </row>
    <row r="32" spans="1:4" s="149" customFormat="1">
      <c r="A32" s="218" t="s">
        <v>57</v>
      </c>
      <c r="B32" s="419">
        <v>137</v>
      </c>
      <c r="C32" s="119" t="s">
        <v>246</v>
      </c>
      <c r="D32" s="224" t="s">
        <v>247</v>
      </c>
    </row>
    <row r="33" spans="1:4" s="149" customFormat="1">
      <c r="A33" s="187" t="s">
        <v>57</v>
      </c>
      <c r="B33" s="420">
        <v>809.2</v>
      </c>
      <c r="C33" s="227" t="s">
        <v>248</v>
      </c>
      <c r="D33" s="225" t="s">
        <v>249</v>
      </c>
    </row>
    <row r="34" spans="1:4" s="149" customFormat="1">
      <c r="A34" s="187" t="s">
        <v>48</v>
      </c>
      <c r="B34" s="420">
        <v>102.45</v>
      </c>
      <c r="C34" s="227" t="s">
        <v>250</v>
      </c>
      <c r="D34" s="225" t="s">
        <v>50</v>
      </c>
    </row>
    <row r="35" spans="1:4" s="149" customFormat="1">
      <c r="A35" s="187" t="s">
        <v>54</v>
      </c>
      <c r="B35" s="421">
        <v>67.59</v>
      </c>
      <c r="C35" s="228" t="s">
        <v>251</v>
      </c>
      <c r="D35" s="423" t="s">
        <v>252</v>
      </c>
    </row>
    <row r="36" spans="1:4" s="149" customFormat="1">
      <c r="A36" s="187" t="s">
        <v>57</v>
      </c>
      <c r="B36" s="421">
        <v>195.01</v>
      </c>
      <c r="C36" s="228" t="s">
        <v>287</v>
      </c>
      <c r="D36" s="226" t="s">
        <v>288</v>
      </c>
    </row>
    <row r="37" spans="1:4" s="149" customFormat="1">
      <c r="A37" s="187" t="s">
        <v>289</v>
      </c>
      <c r="B37" s="421">
        <v>4752.26</v>
      </c>
      <c r="C37" s="229" t="s">
        <v>290</v>
      </c>
      <c r="D37" s="226" t="s">
        <v>291</v>
      </c>
    </row>
    <row r="38" spans="1:4" s="149" customFormat="1">
      <c r="A38" s="187" t="s">
        <v>268</v>
      </c>
      <c r="B38" s="421">
        <v>2300</v>
      </c>
      <c r="C38" s="228" t="s">
        <v>293</v>
      </c>
      <c r="D38" s="226" t="s">
        <v>294</v>
      </c>
    </row>
    <row r="39" spans="1:4" s="149" customFormat="1">
      <c r="A39" s="187"/>
      <c r="B39" s="421"/>
      <c r="C39" s="228"/>
      <c r="D39" s="226"/>
    </row>
    <row r="40" spans="1:4" s="149" customFormat="1">
      <c r="A40" s="187"/>
      <c r="B40" s="421"/>
      <c r="C40" s="228"/>
      <c r="D40" s="226"/>
    </row>
    <row r="41" spans="1:4" s="149" customFormat="1">
      <c r="A41" s="187"/>
      <c r="B41" s="421"/>
      <c r="C41" s="228"/>
      <c r="D41" s="226"/>
    </row>
    <row r="42" spans="1:4" s="149" customFormat="1">
      <c r="A42" s="187"/>
      <c r="B42" s="421"/>
      <c r="C42" s="228"/>
      <c r="D42" s="226"/>
    </row>
    <row r="43" spans="1:4" s="149" customFormat="1">
      <c r="A43" s="187"/>
      <c r="B43" s="421"/>
      <c r="C43" s="230"/>
      <c r="D43" s="226"/>
    </row>
    <row r="44" spans="1:4" s="149" customFormat="1">
      <c r="A44" s="187"/>
      <c r="B44" s="421"/>
      <c r="C44" s="230"/>
      <c r="D44" s="226"/>
    </row>
    <row r="45" spans="1:4" s="149" customFormat="1">
      <c r="A45" s="187"/>
      <c r="B45" s="421"/>
      <c r="C45" s="228"/>
      <c r="D45" s="226"/>
    </row>
    <row r="46" spans="1:4" s="149" customFormat="1">
      <c r="A46" s="101"/>
      <c r="B46" s="422"/>
      <c r="C46" s="119"/>
      <c r="D46" s="103"/>
    </row>
    <row r="47" spans="1:4" s="149" customFormat="1">
      <c r="A47" s="101"/>
      <c r="B47" s="4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375436.05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G31" sqref="G31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G31" sqref="G31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D57"/>
  <sheetViews>
    <sheetView topLeftCell="A8" workbookViewId="0">
      <selection activeCell="A30" sqref="A30:D34"/>
    </sheetView>
  </sheetViews>
  <sheetFormatPr defaultRowHeight="14.4"/>
  <cols>
    <col min="1" max="1" width="33.88671875" customWidth="1"/>
    <col min="2" max="2" width="29.109375" customWidth="1"/>
    <col min="3" max="3" width="42.6640625" bestFit="1" customWidth="1"/>
    <col min="4" max="4" width="41" bestFit="1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1:4" hidden="1"/>
    <row r="13" spans="1:4" ht="15.6">
      <c r="A13" s="78"/>
      <c r="B13" s="78"/>
      <c r="C13" s="78"/>
      <c r="D13" s="78"/>
    </row>
    <row r="14" spans="1:4" ht="15.6">
      <c r="A14" s="78"/>
      <c r="B14" s="79" t="s">
        <v>0</v>
      </c>
      <c r="C14" s="78"/>
      <c r="D14" s="78"/>
    </row>
    <row r="15" spans="1:4" ht="15.6">
      <c r="A15" s="78"/>
      <c r="B15" s="1" t="s">
        <v>25</v>
      </c>
      <c r="C15" s="78"/>
      <c r="D15" s="80" t="s">
        <v>1</v>
      </c>
    </row>
    <row r="16" spans="1:4" ht="16.2" thickBot="1">
      <c r="A16" s="78"/>
      <c r="B16" s="81"/>
      <c r="C16" s="82"/>
      <c r="D16" s="83"/>
    </row>
    <row r="17" spans="1:4" ht="16.2" thickBot="1">
      <c r="A17" s="84" t="s">
        <v>2</v>
      </c>
      <c r="B17" s="84" t="s">
        <v>3</v>
      </c>
      <c r="C17" s="85" t="s">
        <v>4</v>
      </c>
      <c r="D17" s="86" t="s">
        <v>5</v>
      </c>
    </row>
    <row r="18" spans="1:4" s="14" customFormat="1" ht="16.2" thickBot="1">
      <c r="A18" s="87" t="s">
        <v>6</v>
      </c>
      <c r="B18" s="116">
        <f>B19+B20+B21+B22+B23+B24+B25+B26</f>
        <v>0</v>
      </c>
      <c r="C18" s="88"/>
      <c r="D18" s="89"/>
    </row>
    <row r="19" spans="1:4" ht="16.2" thickBot="1">
      <c r="A19" s="90" t="s">
        <v>7</v>
      </c>
      <c r="B19" s="91"/>
      <c r="C19" s="92"/>
      <c r="D19" s="93"/>
    </row>
    <row r="20" spans="1:4" ht="15.6">
      <c r="A20" s="94"/>
      <c r="B20" s="95"/>
      <c r="C20" s="96"/>
      <c r="D20" s="97"/>
    </row>
    <row r="21" spans="1:4" ht="15.6">
      <c r="A21" s="98"/>
      <c r="B21" s="99"/>
      <c r="C21" s="100"/>
      <c r="D21" s="100"/>
    </row>
    <row r="22" spans="1:4" ht="15.6">
      <c r="A22" s="101"/>
      <c r="B22" s="102"/>
      <c r="C22" s="103"/>
      <c r="D22" s="103"/>
    </row>
    <row r="23" spans="1:4" ht="15.6">
      <c r="A23" s="101"/>
      <c r="B23" s="102"/>
      <c r="C23" s="103"/>
      <c r="D23" s="103"/>
    </row>
    <row r="24" spans="1:4" ht="15.6">
      <c r="A24" s="101"/>
      <c r="B24" s="99"/>
      <c r="C24" s="104"/>
      <c r="D24" s="105"/>
    </row>
    <row r="25" spans="1:4" ht="15.6">
      <c r="A25" s="101"/>
      <c r="B25" s="99"/>
      <c r="C25" s="106"/>
      <c r="D25" s="107"/>
    </row>
    <row r="26" spans="1:4" ht="15.6">
      <c r="A26" s="101"/>
      <c r="B26" s="102"/>
      <c r="C26" s="103"/>
      <c r="D26" s="108"/>
    </row>
    <row r="27" spans="1:4" ht="16.2" thickBot="1">
      <c r="A27" s="101"/>
      <c r="B27" s="109"/>
      <c r="C27" s="110"/>
      <c r="D27" s="111"/>
    </row>
    <row r="28" spans="1:4" ht="16.2" thickBot="1">
      <c r="A28" s="112"/>
      <c r="B28" s="113"/>
      <c r="C28" s="110"/>
      <c r="D28" s="114"/>
    </row>
    <row r="29" spans="1:4" s="14" customFormat="1" ht="16.2" thickBot="1">
      <c r="A29" s="115" t="s">
        <v>8</v>
      </c>
      <c r="B29" s="116">
        <f>SUM(B30:B38)</f>
        <v>0</v>
      </c>
      <c r="C29" s="117"/>
      <c r="D29" s="118"/>
    </row>
    <row r="30" spans="1:4" s="14" customFormat="1" ht="15.6">
      <c r="A30" s="126"/>
      <c r="B30" s="137"/>
      <c r="C30" s="119"/>
      <c r="D30" s="120"/>
    </row>
    <row r="31" spans="1:4" s="14" customFormat="1" ht="15.6">
      <c r="A31" s="127"/>
      <c r="B31" s="138"/>
      <c r="C31" s="119"/>
      <c r="D31" s="120"/>
    </row>
    <row r="32" spans="1:4" s="14" customFormat="1" ht="15.6">
      <c r="A32" s="127"/>
      <c r="B32" s="102"/>
      <c r="C32" s="103"/>
      <c r="D32" s="123"/>
    </row>
    <row r="33" spans="1:4" s="14" customFormat="1" ht="15.6">
      <c r="A33" s="127"/>
      <c r="B33" s="138"/>
      <c r="C33" s="119"/>
      <c r="D33" s="120"/>
    </row>
    <row r="34" spans="1:4" s="14" customFormat="1" ht="15.6">
      <c r="A34" s="128"/>
      <c r="B34" s="138"/>
      <c r="C34" s="124"/>
      <c r="D34" s="120"/>
    </row>
    <row r="35" spans="1:4" s="14" customFormat="1" ht="15.6">
      <c r="A35" s="128"/>
      <c r="B35" s="102"/>
      <c r="C35" s="125"/>
      <c r="D35" s="120"/>
    </row>
    <row r="36" spans="1:4" s="14" customFormat="1" ht="15.6">
      <c r="A36" s="128"/>
      <c r="B36" s="102"/>
      <c r="C36" s="124"/>
      <c r="D36" s="120"/>
    </row>
    <row r="37" spans="1:4" s="14" customFormat="1" ht="15.6">
      <c r="A37" s="128"/>
      <c r="B37" s="102"/>
      <c r="C37" s="125"/>
      <c r="D37" s="120"/>
    </row>
    <row r="38" spans="1:4" s="14" customFormat="1" ht="15.6">
      <c r="A38" s="128"/>
      <c r="B38" s="102"/>
      <c r="C38" s="124"/>
      <c r="D38" s="120"/>
    </row>
    <row r="39" spans="1:4">
      <c r="B39" s="140"/>
    </row>
    <row r="40" spans="1:4">
      <c r="B40" s="140"/>
    </row>
    <row r="41" spans="1:4">
      <c r="B41" s="140"/>
    </row>
    <row r="42" spans="1:4">
      <c r="B42" s="140"/>
    </row>
    <row r="43" spans="1:4">
      <c r="B43" s="140"/>
    </row>
    <row r="44" spans="1:4">
      <c r="B44" s="140"/>
    </row>
    <row r="45" spans="1:4">
      <c r="B45" s="140"/>
    </row>
    <row r="46" spans="1:4">
      <c r="B46" s="140"/>
    </row>
    <row r="47" spans="1:4">
      <c r="B47" s="140"/>
    </row>
    <row r="48" spans="1:4">
      <c r="B48" s="140"/>
    </row>
    <row r="49" spans="2:2">
      <c r="B49" s="140"/>
    </row>
    <row r="50" spans="2:2">
      <c r="B50" s="140"/>
    </row>
    <row r="51" spans="2:2">
      <c r="B51" s="140"/>
    </row>
    <row r="52" spans="2:2">
      <c r="B52" s="140"/>
    </row>
    <row r="53" spans="2:2">
      <c r="B53" s="140"/>
    </row>
    <row r="54" spans="2:2">
      <c r="B54" s="140"/>
    </row>
    <row r="55" spans="2:2">
      <c r="B55" s="140"/>
    </row>
    <row r="56" spans="2:2">
      <c r="B56" s="140"/>
    </row>
    <row r="57" spans="2:2">
      <c r="B57" s="140"/>
    </row>
  </sheetData>
  <pageMargins left="0.7" right="0.7" top="0.75" bottom="0.75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92"/>
  <sheetViews>
    <sheetView topLeftCell="A2" workbookViewId="0">
      <selection activeCell="D30" sqref="D30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378.83</v>
      </c>
      <c r="C29" s="117"/>
      <c r="D29" s="88"/>
    </row>
    <row r="30" spans="1:4" s="149" customFormat="1">
      <c r="A30" s="217" t="s">
        <v>57</v>
      </c>
      <c r="B30" s="150">
        <v>378.83</v>
      </c>
      <c r="C30" s="119" t="s">
        <v>285</v>
      </c>
      <c r="D30" s="223" t="s">
        <v>22</v>
      </c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378.83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D92"/>
  <sheetViews>
    <sheetView topLeftCell="A11" workbookViewId="0">
      <selection activeCell="D35" sqref="D35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869.32</v>
      </c>
      <c r="C29" s="117"/>
      <c r="D29" s="88"/>
    </row>
    <row r="30" spans="1:4" s="149" customFormat="1">
      <c r="A30" s="217" t="s">
        <v>48</v>
      </c>
      <c r="B30" s="418">
        <v>41.48</v>
      </c>
      <c r="C30" s="119" t="s">
        <v>253</v>
      </c>
      <c r="D30" s="223" t="s">
        <v>254</v>
      </c>
    </row>
    <row r="31" spans="1:4" s="149" customFormat="1">
      <c r="A31" s="218" t="s">
        <v>255</v>
      </c>
      <c r="B31" s="419">
        <v>17.350000000000001</v>
      </c>
      <c r="C31" s="119" t="s">
        <v>253</v>
      </c>
      <c r="D31" s="223" t="s">
        <v>256</v>
      </c>
    </row>
    <row r="32" spans="1:4" s="149" customFormat="1">
      <c r="A32" s="218" t="s">
        <v>57</v>
      </c>
      <c r="B32" s="419">
        <v>109.67</v>
      </c>
      <c r="C32" s="119" t="s">
        <v>253</v>
      </c>
      <c r="D32" s="224" t="s">
        <v>257</v>
      </c>
    </row>
    <row r="33" spans="1:4" s="149" customFormat="1" ht="31.2">
      <c r="A33" s="187" t="s">
        <v>54</v>
      </c>
      <c r="B33" s="420">
        <v>270.48</v>
      </c>
      <c r="C33" s="227" t="s">
        <v>258</v>
      </c>
      <c r="D33" s="225" t="s">
        <v>259</v>
      </c>
    </row>
    <row r="34" spans="1:4" s="149" customFormat="1" ht="31.2">
      <c r="A34" s="187" t="s">
        <v>54</v>
      </c>
      <c r="B34" s="420">
        <v>225.34</v>
      </c>
      <c r="C34" s="227" t="s">
        <v>260</v>
      </c>
      <c r="D34" s="225" t="s">
        <v>259</v>
      </c>
    </row>
    <row r="35" spans="1:4" s="149" customFormat="1">
      <c r="A35" s="187" t="s">
        <v>23</v>
      </c>
      <c r="B35" s="421">
        <v>205</v>
      </c>
      <c r="C35" s="228" t="s">
        <v>283</v>
      </c>
      <c r="D35" s="423" t="s">
        <v>282</v>
      </c>
    </row>
    <row r="36" spans="1:4" s="149" customFormat="1">
      <c r="A36" s="187"/>
      <c r="B36" s="421"/>
      <c r="C36" s="228"/>
      <c r="D36" s="226"/>
    </row>
    <row r="37" spans="1:4" s="149" customFormat="1">
      <c r="A37" s="187"/>
      <c r="B37" s="421"/>
      <c r="C37" s="229"/>
      <c r="D37" s="226"/>
    </row>
    <row r="38" spans="1:4" s="149" customFormat="1">
      <c r="A38" s="187"/>
      <c r="B38" s="421"/>
      <c r="C38" s="228"/>
      <c r="D38" s="226"/>
    </row>
    <row r="39" spans="1:4" s="149" customFormat="1">
      <c r="A39" s="187"/>
      <c r="B39" s="421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869.32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D92"/>
  <sheetViews>
    <sheetView topLeftCell="A5" workbookViewId="0">
      <selection activeCell="C35" sqref="C35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60</v>
      </c>
      <c r="C29" s="117"/>
      <c r="D29" s="88"/>
    </row>
    <row r="30" spans="1:4" s="149" customFormat="1">
      <c r="A30" s="217" t="s">
        <v>23</v>
      </c>
      <c r="B30" s="150">
        <v>60</v>
      </c>
      <c r="C30" s="119" t="s">
        <v>284</v>
      </c>
      <c r="D30" s="223" t="s">
        <v>282</v>
      </c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60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D92"/>
  <sheetViews>
    <sheetView topLeftCell="A11" workbookViewId="0">
      <selection activeCell="A37" sqref="A37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5401.79</v>
      </c>
      <c r="C29" s="117"/>
      <c r="D29" s="88"/>
    </row>
    <row r="30" spans="1:4" s="149" customFormat="1">
      <c r="A30" s="217" t="s">
        <v>57</v>
      </c>
      <c r="B30" s="150">
        <v>365</v>
      </c>
      <c r="C30" s="119" t="s">
        <v>62</v>
      </c>
      <c r="D30" s="223" t="s">
        <v>261</v>
      </c>
    </row>
    <row r="31" spans="1:4" s="149" customFormat="1">
      <c r="A31" s="218" t="s">
        <v>57</v>
      </c>
      <c r="B31" s="151">
        <v>447.2</v>
      </c>
      <c r="C31" s="119" t="s">
        <v>74</v>
      </c>
      <c r="D31" s="223" t="s">
        <v>75</v>
      </c>
    </row>
    <row r="32" spans="1:4" s="149" customFormat="1">
      <c r="A32" s="218" t="s">
        <v>57</v>
      </c>
      <c r="B32" s="151">
        <v>2899.99</v>
      </c>
      <c r="C32" s="119" t="s">
        <v>262</v>
      </c>
      <c r="D32" s="224" t="s">
        <v>263</v>
      </c>
    </row>
    <row r="33" spans="1:4" s="149" customFormat="1">
      <c r="A33" s="187" t="s">
        <v>21</v>
      </c>
      <c r="B33" s="221">
        <v>1014.18</v>
      </c>
      <c r="C33" s="227" t="s">
        <v>264</v>
      </c>
      <c r="D33" s="225" t="s">
        <v>265</v>
      </c>
    </row>
    <row r="34" spans="1:4" s="149" customFormat="1">
      <c r="A34" s="187" t="s">
        <v>54</v>
      </c>
      <c r="B34" s="221">
        <v>528.41999999999996</v>
      </c>
      <c r="C34" s="227" t="s">
        <v>266</v>
      </c>
      <c r="D34" s="225" t="s">
        <v>267</v>
      </c>
    </row>
    <row r="35" spans="1:4" s="149" customFormat="1">
      <c r="A35" s="187" t="s">
        <v>23</v>
      </c>
      <c r="B35" s="222">
        <v>25</v>
      </c>
      <c r="C35" s="228" t="s">
        <v>275</v>
      </c>
      <c r="D35" s="225" t="s">
        <v>276</v>
      </c>
    </row>
    <row r="36" spans="1:4" s="149" customFormat="1">
      <c r="A36" s="187" t="s">
        <v>57</v>
      </c>
      <c r="B36" s="222">
        <v>122</v>
      </c>
      <c r="C36" s="228" t="s">
        <v>62</v>
      </c>
      <c r="D36" s="226" t="s">
        <v>286</v>
      </c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5401.79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D92"/>
  <sheetViews>
    <sheetView tabSelected="1" topLeftCell="A14" workbookViewId="0">
      <selection activeCell="D31" sqref="D31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613339.02</v>
      </c>
      <c r="C29" s="117"/>
      <c r="D29" s="88"/>
    </row>
    <row r="30" spans="1:4" s="149" customFormat="1">
      <c r="A30" s="217" t="s">
        <v>268</v>
      </c>
      <c r="B30" s="150">
        <v>540</v>
      </c>
      <c r="C30" s="119" t="s">
        <v>62</v>
      </c>
      <c r="D30" s="223" t="s">
        <v>269</v>
      </c>
    </row>
    <row r="31" spans="1:4" s="149" customFormat="1">
      <c r="A31" s="218">
        <v>20.309999999999999</v>
      </c>
      <c r="B31" s="151">
        <v>612799.02</v>
      </c>
      <c r="C31" s="119" t="s">
        <v>302</v>
      </c>
      <c r="D31" s="223" t="s">
        <v>303</v>
      </c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613339.02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D92"/>
  <sheetViews>
    <sheetView topLeftCell="A2" workbookViewId="0">
      <selection activeCell="D32" sqref="D3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73</v>
      </c>
      <c r="C29" s="117"/>
      <c r="D29" s="88"/>
    </row>
    <row r="30" spans="1:4" s="149" customFormat="1">
      <c r="A30" s="217" t="s">
        <v>51</v>
      </c>
      <c r="B30" s="150">
        <v>13</v>
      </c>
      <c r="C30" s="119" t="s">
        <v>277</v>
      </c>
      <c r="D30" s="223" t="s">
        <v>278</v>
      </c>
    </row>
    <row r="31" spans="1:4" s="149" customFormat="1">
      <c r="A31" s="218" t="s">
        <v>24</v>
      </c>
      <c r="B31" s="151">
        <v>60</v>
      </c>
      <c r="C31" s="119" t="s">
        <v>279</v>
      </c>
      <c r="D31" s="223" t="s">
        <v>280</v>
      </c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73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D54"/>
  <sheetViews>
    <sheetView topLeftCell="A14" workbookViewId="0">
      <selection activeCell="A2" sqref="A2"/>
    </sheetView>
  </sheetViews>
  <sheetFormatPr defaultRowHeight="14.4"/>
  <cols>
    <col min="1" max="1" width="30.6640625" customWidth="1"/>
    <col min="2" max="2" width="27.44140625" customWidth="1"/>
    <col min="3" max="3" width="29.1093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2:4" hidden="1"/>
    <row r="14" spans="2:4">
      <c r="B14" s="1" t="s">
        <v>0</v>
      </c>
    </row>
    <row r="15" spans="2:4">
      <c r="B15" s="1" t="s">
        <v>25</v>
      </c>
      <c r="D15" s="2" t="s">
        <v>1</v>
      </c>
    </row>
    <row r="16" spans="2:4" ht="15" thickBot="1">
      <c r="B16" s="3"/>
      <c r="C16" s="4"/>
      <c r="D16" s="5"/>
    </row>
    <row r="17" spans="1:4" ht="15" thickBot="1">
      <c r="A17" s="6" t="s">
        <v>2</v>
      </c>
      <c r="B17" s="6" t="s">
        <v>3</v>
      </c>
      <c r="C17" s="7" t="s">
        <v>4</v>
      </c>
      <c r="D17" s="9" t="s">
        <v>5</v>
      </c>
    </row>
    <row r="18" spans="1:4" s="14" customFormat="1" ht="13.8" thickBot="1">
      <c r="A18" s="10" t="s">
        <v>6</v>
      </c>
      <c r="B18" s="199">
        <f>B19+B20+B21+B22+B23+B24+B25+B26</f>
        <v>0</v>
      </c>
      <c r="C18" s="52"/>
      <c r="D18" s="13"/>
    </row>
    <row r="19" spans="1:4">
      <c r="A19" s="70" t="s">
        <v>7</v>
      </c>
      <c r="B19" s="202"/>
      <c r="C19" s="203"/>
      <c r="D19" s="24"/>
    </row>
    <row r="20" spans="1:4">
      <c r="A20" s="68"/>
      <c r="B20" s="200"/>
      <c r="C20" s="69"/>
      <c r="D20" s="42"/>
    </row>
    <row r="21" spans="1:4">
      <c r="A21" s="68"/>
      <c r="B21" s="143"/>
      <c r="C21" s="69"/>
      <c r="D21" s="69"/>
    </row>
    <row r="22" spans="1:4">
      <c r="A22" s="49"/>
      <c r="B22" s="60"/>
      <c r="C22" s="42"/>
      <c r="D22" s="42"/>
    </row>
    <row r="23" spans="1:4">
      <c r="A23" s="49"/>
      <c r="B23" s="60"/>
      <c r="C23" s="42"/>
      <c r="D23" s="42"/>
    </row>
    <row r="24" spans="1:4">
      <c r="A24" s="49"/>
      <c r="B24" s="141"/>
      <c r="C24" s="41"/>
      <c r="D24" s="46"/>
    </row>
    <row r="25" spans="1:4">
      <c r="A25" s="49"/>
      <c r="B25" s="142"/>
      <c r="C25" s="47"/>
      <c r="D25" s="48"/>
    </row>
    <row r="26" spans="1:4">
      <c r="A26" s="49"/>
      <c r="B26" s="60"/>
      <c r="C26" s="42"/>
      <c r="D26" s="43"/>
    </row>
    <row r="27" spans="1:4">
      <c r="A27" s="49"/>
      <c r="B27" s="143"/>
      <c r="C27" s="21"/>
      <c r="D27" s="43"/>
    </row>
    <row r="28" spans="1:4" ht="15" thickBot="1">
      <c r="A28" s="72"/>
      <c r="B28" s="201"/>
      <c r="C28" s="21"/>
      <c r="D28" s="43"/>
    </row>
    <row r="29" spans="1:4" s="14" customFormat="1" ht="13.8" thickBot="1">
      <c r="A29" s="10" t="s">
        <v>8</v>
      </c>
      <c r="B29" s="198">
        <f>SUM(B30:B54)</f>
        <v>0</v>
      </c>
      <c r="C29" s="37"/>
      <c r="D29" s="204"/>
    </row>
    <row r="30" spans="1:4" s="14" customFormat="1" ht="13.2">
      <c r="A30" s="210"/>
      <c r="B30" s="144"/>
      <c r="C30" s="25"/>
      <c r="D30" s="43"/>
    </row>
    <row r="31" spans="1:4" s="14" customFormat="1" ht="13.2">
      <c r="A31" s="211"/>
      <c r="B31" s="62"/>
      <c r="C31" s="25"/>
      <c r="D31" s="43"/>
    </row>
    <row r="32" spans="1:4" s="14" customFormat="1" ht="13.2">
      <c r="A32" s="211"/>
      <c r="B32" s="145"/>
      <c r="C32" s="25"/>
      <c r="D32" s="205"/>
    </row>
    <row r="33" spans="1:4" s="14" customFormat="1" ht="13.2">
      <c r="A33" s="211"/>
      <c r="B33" s="145"/>
      <c r="C33" s="25"/>
      <c r="D33" s="205"/>
    </row>
    <row r="34" spans="1:4" s="14" customFormat="1" ht="13.2">
      <c r="A34" s="211"/>
      <c r="B34" s="146"/>
      <c r="C34" s="25"/>
      <c r="D34" s="205"/>
    </row>
    <row r="35" spans="1:4" s="14" customFormat="1" ht="13.2">
      <c r="A35" s="211"/>
      <c r="B35" s="60"/>
      <c r="C35" s="29"/>
      <c r="D35" s="205"/>
    </row>
    <row r="36" spans="1:4" s="14" customFormat="1" ht="13.2">
      <c r="A36" s="211"/>
      <c r="B36" s="60"/>
      <c r="C36" s="29"/>
      <c r="D36" s="205"/>
    </row>
    <row r="37" spans="1:4" s="14" customFormat="1" ht="13.2">
      <c r="A37" s="211"/>
      <c r="B37" s="60"/>
      <c r="C37" s="25"/>
      <c r="D37" s="205"/>
    </row>
    <row r="38" spans="1:4" s="14" customFormat="1" ht="13.2">
      <c r="A38" s="211"/>
      <c r="B38" s="61"/>
      <c r="C38" s="29"/>
      <c r="D38" s="205"/>
    </row>
    <row r="39" spans="1:4">
      <c r="A39" s="212"/>
      <c r="B39" s="60"/>
      <c r="C39" s="208"/>
      <c r="D39" s="206"/>
    </row>
    <row r="40" spans="1:4">
      <c r="A40" s="212"/>
      <c r="B40" s="60"/>
      <c r="C40" s="208"/>
      <c r="D40" s="206"/>
    </row>
    <row r="41" spans="1:4">
      <c r="A41" s="212"/>
      <c r="B41" s="60"/>
      <c r="C41" s="208"/>
      <c r="D41" s="207"/>
    </row>
    <row r="42" spans="1:4">
      <c r="A42" s="212"/>
      <c r="B42" s="60"/>
      <c r="C42" s="208"/>
      <c r="D42" s="207"/>
    </row>
    <row r="43" spans="1:4">
      <c r="A43" s="212"/>
      <c r="B43" s="60"/>
      <c r="C43" s="208"/>
      <c r="D43" s="207"/>
    </row>
    <row r="44" spans="1:4">
      <c r="A44" s="212"/>
      <c r="B44" s="60"/>
      <c r="C44" s="208"/>
      <c r="D44" s="207"/>
    </row>
    <row r="45" spans="1:4">
      <c r="A45" s="212"/>
      <c r="B45" s="60"/>
      <c r="C45" s="208"/>
      <c r="D45" s="206"/>
    </row>
    <row r="46" spans="1:4">
      <c r="A46" s="212"/>
      <c r="B46" s="60"/>
      <c r="C46" s="208"/>
      <c r="D46" s="206"/>
    </row>
    <row r="47" spans="1:4">
      <c r="A47" s="212"/>
      <c r="B47" s="60"/>
      <c r="C47" s="208"/>
      <c r="D47" s="206"/>
    </row>
    <row r="48" spans="1:4">
      <c r="A48" s="212"/>
      <c r="B48" s="60"/>
      <c r="C48" s="208"/>
      <c r="D48" s="206"/>
    </row>
    <row r="49" spans="1:4">
      <c r="A49" s="212"/>
      <c r="B49" s="60"/>
      <c r="C49" s="208"/>
      <c r="D49" s="206"/>
    </row>
    <row r="50" spans="1:4">
      <c r="A50" s="212"/>
      <c r="B50" s="60"/>
      <c r="C50" s="208"/>
      <c r="D50" s="206"/>
    </row>
    <row r="51" spans="1:4">
      <c r="A51" s="212"/>
      <c r="B51" s="60"/>
      <c r="C51" s="208"/>
      <c r="D51" s="206"/>
    </row>
    <row r="52" spans="1:4">
      <c r="A52" s="213"/>
      <c r="B52" s="60"/>
      <c r="C52" s="208"/>
      <c r="D52" s="206"/>
    </row>
    <row r="53" spans="1:4">
      <c r="A53" s="213"/>
      <c r="B53" s="60"/>
      <c r="C53" s="208"/>
      <c r="D53" s="206"/>
    </row>
    <row r="54" spans="1:4" ht="15" thickBot="1">
      <c r="A54" s="214"/>
      <c r="B54" s="215"/>
      <c r="C54" s="209"/>
      <c r="D54" s="216"/>
    </row>
  </sheetData>
  <pageMargins left="0.7" right="0.7" top="0.75" bottom="0.75" header="0.3" footer="0.3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D92"/>
  <sheetViews>
    <sheetView topLeftCell="A11" workbookViewId="0">
      <selection activeCell="D32" sqref="D3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4105.45</v>
      </c>
      <c r="C29" s="117"/>
      <c r="D29" s="88"/>
    </row>
    <row r="30" spans="1:4" s="149" customFormat="1">
      <c r="A30" s="217" t="s">
        <v>57</v>
      </c>
      <c r="B30" s="150">
        <v>155.44999999999999</v>
      </c>
      <c r="C30" s="119" t="s">
        <v>270</v>
      </c>
      <c r="D30" s="223" t="s">
        <v>271</v>
      </c>
    </row>
    <row r="31" spans="1:4" s="149" customFormat="1">
      <c r="A31" s="218" t="s">
        <v>57</v>
      </c>
      <c r="B31" s="151">
        <v>550</v>
      </c>
      <c r="C31" s="119" t="s">
        <v>66</v>
      </c>
      <c r="D31" s="223" t="s">
        <v>272</v>
      </c>
    </row>
    <row r="32" spans="1:4" s="149" customFormat="1">
      <c r="A32" s="218" t="s">
        <v>57</v>
      </c>
      <c r="B32" s="151">
        <v>3400</v>
      </c>
      <c r="C32" s="119" t="s">
        <v>273</v>
      </c>
      <c r="D32" s="224" t="s">
        <v>274</v>
      </c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4105.45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2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D92"/>
  <sheetViews>
    <sheetView topLeftCell="A56" workbookViewId="0">
      <selection activeCell="A2" sqref="A2"/>
    </sheetView>
  </sheetViews>
  <sheetFormatPr defaultRowHeight="15.6"/>
  <cols>
    <col min="1" max="1" width="33.88671875" style="78" customWidth="1"/>
    <col min="2" max="2" width="31.109375" style="78" customWidth="1"/>
    <col min="3" max="3" width="31.44140625" style="78" bestFit="1" customWidth="1"/>
    <col min="4" max="4" width="31.44140625" style="78" customWidth="1"/>
    <col min="5" max="256" width="9.109375" style="78"/>
    <col min="257" max="257" width="33.88671875" style="78" customWidth="1"/>
    <col min="258" max="258" width="12.33203125" style="78" customWidth="1"/>
    <col min="259" max="259" width="36" style="78" customWidth="1"/>
    <col min="260" max="260" width="34.6640625" style="78" customWidth="1"/>
    <col min="261" max="512" width="9.109375" style="78"/>
    <col min="513" max="513" width="33.88671875" style="78" customWidth="1"/>
    <col min="514" max="514" width="12.33203125" style="78" customWidth="1"/>
    <col min="515" max="515" width="36" style="78" customWidth="1"/>
    <col min="516" max="516" width="34.6640625" style="78" customWidth="1"/>
    <col min="517" max="768" width="9.109375" style="78"/>
    <col min="769" max="769" width="33.88671875" style="78" customWidth="1"/>
    <col min="770" max="770" width="12.33203125" style="78" customWidth="1"/>
    <col min="771" max="771" width="36" style="78" customWidth="1"/>
    <col min="772" max="772" width="34.6640625" style="78" customWidth="1"/>
    <col min="773" max="1024" width="9.109375" style="78"/>
    <col min="1025" max="1025" width="33.88671875" style="78" customWidth="1"/>
    <col min="1026" max="1026" width="12.33203125" style="78" customWidth="1"/>
    <col min="1027" max="1027" width="36" style="78" customWidth="1"/>
    <col min="1028" max="1028" width="34.6640625" style="78" customWidth="1"/>
    <col min="1029" max="1280" width="9.109375" style="78"/>
    <col min="1281" max="1281" width="33.88671875" style="78" customWidth="1"/>
    <col min="1282" max="1282" width="12.33203125" style="78" customWidth="1"/>
    <col min="1283" max="1283" width="36" style="78" customWidth="1"/>
    <col min="1284" max="1284" width="34.6640625" style="78" customWidth="1"/>
    <col min="1285" max="1536" width="9.109375" style="78"/>
    <col min="1537" max="1537" width="33.88671875" style="78" customWidth="1"/>
    <col min="1538" max="1538" width="12.33203125" style="78" customWidth="1"/>
    <col min="1539" max="1539" width="36" style="78" customWidth="1"/>
    <col min="1540" max="1540" width="34.6640625" style="78" customWidth="1"/>
    <col min="1541" max="1792" width="9.109375" style="78"/>
    <col min="1793" max="1793" width="33.88671875" style="78" customWidth="1"/>
    <col min="1794" max="1794" width="12.33203125" style="78" customWidth="1"/>
    <col min="1795" max="1795" width="36" style="78" customWidth="1"/>
    <col min="1796" max="1796" width="34.6640625" style="78" customWidth="1"/>
    <col min="1797" max="2048" width="9.109375" style="78"/>
    <col min="2049" max="2049" width="33.88671875" style="78" customWidth="1"/>
    <col min="2050" max="2050" width="12.33203125" style="78" customWidth="1"/>
    <col min="2051" max="2051" width="36" style="78" customWidth="1"/>
    <col min="2052" max="2052" width="34.6640625" style="78" customWidth="1"/>
    <col min="2053" max="2304" width="9.109375" style="78"/>
    <col min="2305" max="2305" width="33.88671875" style="78" customWidth="1"/>
    <col min="2306" max="2306" width="12.33203125" style="78" customWidth="1"/>
    <col min="2307" max="2307" width="36" style="78" customWidth="1"/>
    <col min="2308" max="2308" width="34.6640625" style="78" customWidth="1"/>
    <col min="2309" max="2560" width="9.109375" style="78"/>
    <col min="2561" max="2561" width="33.88671875" style="78" customWidth="1"/>
    <col min="2562" max="2562" width="12.33203125" style="78" customWidth="1"/>
    <col min="2563" max="2563" width="36" style="78" customWidth="1"/>
    <col min="2564" max="2564" width="34.6640625" style="78" customWidth="1"/>
    <col min="2565" max="2816" width="9.109375" style="78"/>
    <col min="2817" max="2817" width="33.88671875" style="78" customWidth="1"/>
    <col min="2818" max="2818" width="12.33203125" style="78" customWidth="1"/>
    <col min="2819" max="2819" width="36" style="78" customWidth="1"/>
    <col min="2820" max="2820" width="34.6640625" style="78" customWidth="1"/>
    <col min="2821" max="3072" width="9.109375" style="78"/>
    <col min="3073" max="3073" width="33.88671875" style="78" customWidth="1"/>
    <col min="3074" max="3074" width="12.33203125" style="78" customWidth="1"/>
    <col min="3075" max="3075" width="36" style="78" customWidth="1"/>
    <col min="3076" max="3076" width="34.6640625" style="78" customWidth="1"/>
    <col min="3077" max="3328" width="9.109375" style="78"/>
    <col min="3329" max="3329" width="33.88671875" style="78" customWidth="1"/>
    <col min="3330" max="3330" width="12.33203125" style="78" customWidth="1"/>
    <col min="3331" max="3331" width="36" style="78" customWidth="1"/>
    <col min="3332" max="3332" width="34.6640625" style="78" customWidth="1"/>
    <col min="3333" max="3584" width="9.109375" style="78"/>
    <col min="3585" max="3585" width="33.88671875" style="78" customWidth="1"/>
    <col min="3586" max="3586" width="12.33203125" style="78" customWidth="1"/>
    <col min="3587" max="3587" width="36" style="78" customWidth="1"/>
    <col min="3588" max="3588" width="34.6640625" style="78" customWidth="1"/>
    <col min="3589" max="3840" width="9.109375" style="78"/>
    <col min="3841" max="3841" width="33.88671875" style="78" customWidth="1"/>
    <col min="3842" max="3842" width="12.33203125" style="78" customWidth="1"/>
    <col min="3843" max="3843" width="36" style="78" customWidth="1"/>
    <col min="3844" max="3844" width="34.6640625" style="78" customWidth="1"/>
    <col min="3845" max="4096" width="9.109375" style="78"/>
    <col min="4097" max="4097" width="33.88671875" style="78" customWidth="1"/>
    <col min="4098" max="4098" width="12.33203125" style="78" customWidth="1"/>
    <col min="4099" max="4099" width="36" style="78" customWidth="1"/>
    <col min="4100" max="4100" width="34.6640625" style="78" customWidth="1"/>
    <col min="4101" max="4352" width="9.109375" style="78"/>
    <col min="4353" max="4353" width="33.88671875" style="78" customWidth="1"/>
    <col min="4354" max="4354" width="12.33203125" style="78" customWidth="1"/>
    <col min="4355" max="4355" width="36" style="78" customWidth="1"/>
    <col min="4356" max="4356" width="34.6640625" style="78" customWidth="1"/>
    <col min="4357" max="4608" width="9.109375" style="78"/>
    <col min="4609" max="4609" width="33.88671875" style="78" customWidth="1"/>
    <col min="4610" max="4610" width="12.33203125" style="78" customWidth="1"/>
    <col min="4611" max="4611" width="36" style="78" customWidth="1"/>
    <col min="4612" max="4612" width="34.6640625" style="78" customWidth="1"/>
    <col min="4613" max="4864" width="9.109375" style="78"/>
    <col min="4865" max="4865" width="33.88671875" style="78" customWidth="1"/>
    <col min="4866" max="4866" width="12.33203125" style="78" customWidth="1"/>
    <col min="4867" max="4867" width="36" style="78" customWidth="1"/>
    <col min="4868" max="4868" width="34.6640625" style="78" customWidth="1"/>
    <col min="4869" max="5120" width="9.109375" style="78"/>
    <col min="5121" max="5121" width="33.88671875" style="78" customWidth="1"/>
    <col min="5122" max="5122" width="12.33203125" style="78" customWidth="1"/>
    <col min="5123" max="5123" width="36" style="78" customWidth="1"/>
    <col min="5124" max="5124" width="34.6640625" style="78" customWidth="1"/>
    <col min="5125" max="5376" width="9.109375" style="78"/>
    <col min="5377" max="5377" width="33.88671875" style="78" customWidth="1"/>
    <col min="5378" max="5378" width="12.33203125" style="78" customWidth="1"/>
    <col min="5379" max="5379" width="36" style="78" customWidth="1"/>
    <col min="5380" max="5380" width="34.6640625" style="78" customWidth="1"/>
    <col min="5381" max="5632" width="9.109375" style="78"/>
    <col min="5633" max="5633" width="33.88671875" style="78" customWidth="1"/>
    <col min="5634" max="5634" width="12.33203125" style="78" customWidth="1"/>
    <col min="5635" max="5635" width="36" style="78" customWidth="1"/>
    <col min="5636" max="5636" width="34.6640625" style="78" customWidth="1"/>
    <col min="5637" max="5888" width="9.109375" style="78"/>
    <col min="5889" max="5889" width="33.88671875" style="78" customWidth="1"/>
    <col min="5890" max="5890" width="12.33203125" style="78" customWidth="1"/>
    <col min="5891" max="5891" width="36" style="78" customWidth="1"/>
    <col min="5892" max="5892" width="34.6640625" style="78" customWidth="1"/>
    <col min="5893" max="6144" width="9.109375" style="78"/>
    <col min="6145" max="6145" width="33.88671875" style="78" customWidth="1"/>
    <col min="6146" max="6146" width="12.33203125" style="78" customWidth="1"/>
    <col min="6147" max="6147" width="36" style="78" customWidth="1"/>
    <col min="6148" max="6148" width="34.6640625" style="78" customWidth="1"/>
    <col min="6149" max="6400" width="9.109375" style="78"/>
    <col min="6401" max="6401" width="33.88671875" style="78" customWidth="1"/>
    <col min="6402" max="6402" width="12.33203125" style="78" customWidth="1"/>
    <col min="6403" max="6403" width="36" style="78" customWidth="1"/>
    <col min="6404" max="6404" width="34.6640625" style="78" customWidth="1"/>
    <col min="6405" max="6656" width="9.109375" style="78"/>
    <col min="6657" max="6657" width="33.88671875" style="78" customWidth="1"/>
    <col min="6658" max="6658" width="12.33203125" style="78" customWidth="1"/>
    <col min="6659" max="6659" width="36" style="78" customWidth="1"/>
    <col min="6660" max="6660" width="34.6640625" style="78" customWidth="1"/>
    <col min="6661" max="6912" width="9.109375" style="78"/>
    <col min="6913" max="6913" width="33.88671875" style="78" customWidth="1"/>
    <col min="6914" max="6914" width="12.33203125" style="78" customWidth="1"/>
    <col min="6915" max="6915" width="36" style="78" customWidth="1"/>
    <col min="6916" max="6916" width="34.6640625" style="78" customWidth="1"/>
    <col min="6917" max="7168" width="9.109375" style="78"/>
    <col min="7169" max="7169" width="33.88671875" style="78" customWidth="1"/>
    <col min="7170" max="7170" width="12.33203125" style="78" customWidth="1"/>
    <col min="7171" max="7171" width="36" style="78" customWidth="1"/>
    <col min="7172" max="7172" width="34.6640625" style="78" customWidth="1"/>
    <col min="7173" max="7424" width="9.109375" style="78"/>
    <col min="7425" max="7425" width="33.88671875" style="78" customWidth="1"/>
    <col min="7426" max="7426" width="12.33203125" style="78" customWidth="1"/>
    <col min="7427" max="7427" width="36" style="78" customWidth="1"/>
    <col min="7428" max="7428" width="34.6640625" style="78" customWidth="1"/>
    <col min="7429" max="7680" width="9.109375" style="78"/>
    <col min="7681" max="7681" width="33.88671875" style="78" customWidth="1"/>
    <col min="7682" max="7682" width="12.33203125" style="78" customWidth="1"/>
    <col min="7683" max="7683" width="36" style="78" customWidth="1"/>
    <col min="7684" max="7684" width="34.6640625" style="78" customWidth="1"/>
    <col min="7685" max="7936" width="9.109375" style="78"/>
    <col min="7937" max="7937" width="33.88671875" style="78" customWidth="1"/>
    <col min="7938" max="7938" width="12.33203125" style="78" customWidth="1"/>
    <col min="7939" max="7939" width="36" style="78" customWidth="1"/>
    <col min="7940" max="7940" width="34.6640625" style="78" customWidth="1"/>
    <col min="7941" max="8192" width="9.109375" style="78"/>
    <col min="8193" max="8193" width="33.88671875" style="78" customWidth="1"/>
    <col min="8194" max="8194" width="12.33203125" style="78" customWidth="1"/>
    <col min="8195" max="8195" width="36" style="78" customWidth="1"/>
    <col min="8196" max="8196" width="34.6640625" style="78" customWidth="1"/>
    <col min="8197" max="8448" width="9.109375" style="78"/>
    <col min="8449" max="8449" width="33.88671875" style="78" customWidth="1"/>
    <col min="8450" max="8450" width="12.33203125" style="78" customWidth="1"/>
    <col min="8451" max="8451" width="36" style="78" customWidth="1"/>
    <col min="8452" max="8452" width="34.6640625" style="78" customWidth="1"/>
    <col min="8453" max="8704" width="9.109375" style="78"/>
    <col min="8705" max="8705" width="33.88671875" style="78" customWidth="1"/>
    <col min="8706" max="8706" width="12.33203125" style="78" customWidth="1"/>
    <col min="8707" max="8707" width="36" style="78" customWidth="1"/>
    <col min="8708" max="8708" width="34.6640625" style="78" customWidth="1"/>
    <col min="8709" max="8960" width="9.109375" style="78"/>
    <col min="8961" max="8961" width="33.88671875" style="78" customWidth="1"/>
    <col min="8962" max="8962" width="12.33203125" style="78" customWidth="1"/>
    <col min="8963" max="8963" width="36" style="78" customWidth="1"/>
    <col min="8964" max="8964" width="34.6640625" style="78" customWidth="1"/>
    <col min="8965" max="9216" width="9.109375" style="78"/>
    <col min="9217" max="9217" width="33.88671875" style="78" customWidth="1"/>
    <col min="9218" max="9218" width="12.33203125" style="78" customWidth="1"/>
    <col min="9219" max="9219" width="36" style="78" customWidth="1"/>
    <col min="9220" max="9220" width="34.6640625" style="78" customWidth="1"/>
    <col min="9221" max="9472" width="9.109375" style="78"/>
    <col min="9473" max="9473" width="33.88671875" style="78" customWidth="1"/>
    <col min="9474" max="9474" width="12.33203125" style="78" customWidth="1"/>
    <col min="9475" max="9475" width="36" style="78" customWidth="1"/>
    <col min="9476" max="9476" width="34.6640625" style="78" customWidth="1"/>
    <col min="9477" max="9728" width="9.109375" style="78"/>
    <col min="9729" max="9729" width="33.88671875" style="78" customWidth="1"/>
    <col min="9730" max="9730" width="12.33203125" style="78" customWidth="1"/>
    <col min="9731" max="9731" width="36" style="78" customWidth="1"/>
    <col min="9732" max="9732" width="34.6640625" style="78" customWidth="1"/>
    <col min="9733" max="9984" width="9.109375" style="78"/>
    <col min="9985" max="9985" width="33.88671875" style="78" customWidth="1"/>
    <col min="9986" max="9986" width="12.33203125" style="78" customWidth="1"/>
    <col min="9987" max="9987" width="36" style="78" customWidth="1"/>
    <col min="9988" max="9988" width="34.6640625" style="78" customWidth="1"/>
    <col min="9989" max="10240" width="9.109375" style="78"/>
    <col min="10241" max="10241" width="33.88671875" style="78" customWidth="1"/>
    <col min="10242" max="10242" width="12.33203125" style="78" customWidth="1"/>
    <col min="10243" max="10243" width="36" style="78" customWidth="1"/>
    <col min="10244" max="10244" width="34.6640625" style="78" customWidth="1"/>
    <col min="10245" max="10496" width="9.109375" style="78"/>
    <col min="10497" max="10497" width="33.88671875" style="78" customWidth="1"/>
    <col min="10498" max="10498" width="12.33203125" style="78" customWidth="1"/>
    <col min="10499" max="10499" width="36" style="78" customWidth="1"/>
    <col min="10500" max="10500" width="34.6640625" style="78" customWidth="1"/>
    <col min="10501" max="10752" width="9.109375" style="78"/>
    <col min="10753" max="10753" width="33.88671875" style="78" customWidth="1"/>
    <col min="10754" max="10754" width="12.33203125" style="78" customWidth="1"/>
    <col min="10755" max="10755" width="36" style="78" customWidth="1"/>
    <col min="10756" max="10756" width="34.6640625" style="78" customWidth="1"/>
    <col min="10757" max="11008" width="9.109375" style="78"/>
    <col min="11009" max="11009" width="33.88671875" style="78" customWidth="1"/>
    <col min="11010" max="11010" width="12.33203125" style="78" customWidth="1"/>
    <col min="11011" max="11011" width="36" style="78" customWidth="1"/>
    <col min="11012" max="11012" width="34.6640625" style="78" customWidth="1"/>
    <col min="11013" max="11264" width="9.109375" style="78"/>
    <col min="11265" max="11265" width="33.88671875" style="78" customWidth="1"/>
    <col min="11266" max="11266" width="12.33203125" style="78" customWidth="1"/>
    <col min="11267" max="11267" width="36" style="78" customWidth="1"/>
    <col min="11268" max="11268" width="34.6640625" style="78" customWidth="1"/>
    <col min="11269" max="11520" width="9.109375" style="78"/>
    <col min="11521" max="11521" width="33.88671875" style="78" customWidth="1"/>
    <col min="11522" max="11522" width="12.33203125" style="78" customWidth="1"/>
    <col min="11523" max="11523" width="36" style="78" customWidth="1"/>
    <col min="11524" max="11524" width="34.6640625" style="78" customWidth="1"/>
    <col min="11525" max="11776" width="9.109375" style="78"/>
    <col min="11777" max="11777" width="33.88671875" style="78" customWidth="1"/>
    <col min="11778" max="11778" width="12.33203125" style="78" customWidth="1"/>
    <col min="11779" max="11779" width="36" style="78" customWidth="1"/>
    <col min="11780" max="11780" width="34.6640625" style="78" customWidth="1"/>
    <col min="11781" max="12032" width="9.109375" style="78"/>
    <col min="12033" max="12033" width="33.88671875" style="78" customWidth="1"/>
    <col min="12034" max="12034" width="12.33203125" style="78" customWidth="1"/>
    <col min="12035" max="12035" width="36" style="78" customWidth="1"/>
    <col min="12036" max="12036" width="34.6640625" style="78" customWidth="1"/>
    <col min="12037" max="12288" width="9.109375" style="78"/>
    <col min="12289" max="12289" width="33.88671875" style="78" customWidth="1"/>
    <col min="12290" max="12290" width="12.33203125" style="78" customWidth="1"/>
    <col min="12291" max="12291" width="36" style="78" customWidth="1"/>
    <col min="12292" max="12292" width="34.6640625" style="78" customWidth="1"/>
    <col min="12293" max="12544" width="9.109375" style="78"/>
    <col min="12545" max="12545" width="33.88671875" style="78" customWidth="1"/>
    <col min="12546" max="12546" width="12.33203125" style="78" customWidth="1"/>
    <col min="12547" max="12547" width="36" style="78" customWidth="1"/>
    <col min="12548" max="12548" width="34.6640625" style="78" customWidth="1"/>
    <col min="12549" max="12800" width="9.109375" style="78"/>
    <col min="12801" max="12801" width="33.88671875" style="78" customWidth="1"/>
    <col min="12802" max="12802" width="12.33203125" style="78" customWidth="1"/>
    <col min="12803" max="12803" width="36" style="78" customWidth="1"/>
    <col min="12804" max="12804" width="34.6640625" style="78" customWidth="1"/>
    <col min="12805" max="13056" width="9.109375" style="78"/>
    <col min="13057" max="13057" width="33.88671875" style="78" customWidth="1"/>
    <col min="13058" max="13058" width="12.33203125" style="78" customWidth="1"/>
    <col min="13059" max="13059" width="36" style="78" customWidth="1"/>
    <col min="13060" max="13060" width="34.6640625" style="78" customWidth="1"/>
    <col min="13061" max="13312" width="9.109375" style="78"/>
    <col min="13313" max="13313" width="33.88671875" style="78" customWidth="1"/>
    <col min="13314" max="13314" width="12.33203125" style="78" customWidth="1"/>
    <col min="13315" max="13315" width="36" style="78" customWidth="1"/>
    <col min="13316" max="13316" width="34.6640625" style="78" customWidth="1"/>
    <col min="13317" max="13568" width="9.109375" style="78"/>
    <col min="13569" max="13569" width="33.88671875" style="78" customWidth="1"/>
    <col min="13570" max="13570" width="12.33203125" style="78" customWidth="1"/>
    <col min="13571" max="13571" width="36" style="78" customWidth="1"/>
    <col min="13572" max="13572" width="34.6640625" style="78" customWidth="1"/>
    <col min="13573" max="13824" width="9.109375" style="78"/>
    <col min="13825" max="13825" width="33.88671875" style="78" customWidth="1"/>
    <col min="13826" max="13826" width="12.33203125" style="78" customWidth="1"/>
    <col min="13827" max="13827" width="36" style="78" customWidth="1"/>
    <col min="13828" max="13828" width="34.6640625" style="78" customWidth="1"/>
    <col min="13829" max="14080" width="9.109375" style="78"/>
    <col min="14081" max="14081" width="33.88671875" style="78" customWidth="1"/>
    <col min="14082" max="14082" width="12.33203125" style="78" customWidth="1"/>
    <col min="14083" max="14083" width="36" style="78" customWidth="1"/>
    <col min="14084" max="14084" width="34.6640625" style="78" customWidth="1"/>
    <col min="14085" max="14336" width="9.109375" style="78"/>
    <col min="14337" max="14337" width="33.88671875" style="78" customWidth="1"/>
    <col min="14338" max="14338" width="12.33203125" style="78" customWidth="1"/>
    <col min="14339" max="14339" width="36" style="78" customWidth="1"/>
    <col min="14340" max="14340" width="34.6640625" style="78" customWidth="1"/>
    <col min="14341" max="14592" width="9.109375" style="78"/>
    <col min="14593" max="14593" width="33.88671875" style="78" customWidth="1"/>
    <col min="14594" max="14594" width="12.33203125" style="78" customWidth="1"/>
    <col min="14595" max="14595" width="36" style="78" customWidth="1"/>
    <col min="14596" max="14596" width="34.6640625" style="78" customWidth="1"/>
    <col min="14597" max="14848" width="9.109375" style="78"/>
    <col min="14849" max="14849" width="33.88671875" style="78" customWidth="1"/>
    <col min="14850" max="14850" width="12.33203125" style="78" customWidth="1"/>
    <col min="14851" max="14851" width="36" style="78" customWidth="1"/>
    <col min="14852" max="14852" width="34.6640625" style="78" customWidth="1"/>
    <col min="14853" max="15104" width="9.109375" style="78"/>
    <col min="15105" max="15105" width="33.88671875" style="78" customWidth="1"/>
    <col min="15106" max="15106" width="12.33203125" style="78" customWidth="1"/>
    <col min="15107" max="15107" width="36" style="78" customWidth="1"/>
    <col min="15108" max="15108" width="34.6640625" style="78" customWidth="1"/>
    <col min="15109" max="15360" width="9.109375" style="78"/>
    <col min="15361" max="15361" width="33.88671875" style="78" customWidth="1"/>
    <col min="15362" max="15362" width="12.33203125" style="78" customWidth="1"/>
    <col min="15363" max="15363" width="36" style="78" customWidth="1"/>
    <col min="15364" max="15364" width="34.6640625" style="78" customWidth="1"/>
    <col min="15365" max="15616" width="9.109375" style="78"/>
    <col min="15617" max="15617" width="33.88671875" style="78" customWidth="1"/>
    <col min="15618" max="15618" width="12.33203125" style="78" customWidth="1"/>
    <col min="15619" max="15619" width="36" style="78" customWidth="1"/>
    <col min="15620" max="15620" width="34.6640625" style="78" customWidth="1"/>
    <col min="15621" max="15872" width="9.109375" style="78"/>
    <col min="15873" max="15873" width="33.88671875" style="78" customWidth="1"/>
    <col min="15874" max="15874" width="12.33203125" style="78" customWidth="1"/>
    <col min="15875" max="15875" width="36" style="78" customWidth="1"/>
    <col min="15876" max="15876" width="34.6640625" style="78" customWidth="1"/>
    <col min="15877" max="16128" width="9.109375" style="78"/>
    <col min="16129" max="16129" width="33.88671875" style="78" customWidth="1"/>
    <col min="16130" max="16130" width="12.33203125" style="78" customWidth="1"/>
    <col min="16131" max="16131" width="36" style="78" customWidth="1"/>
    <col min="16132" max="16132" width="34.6640625" style="78" customWidth="1"/>
    <col min="16133" max="16384" width="9.109375" style="78"/>
  </cols>
  <sheetData>
    <row r="1" spans="2:4" hidden="1"/>
    <row r="14" spans="2:4">
      <c r="B14" s="79" t="s">
        <v>0</v>
      </c>
    </row>
    <row r="15" spans="2:4">
      <c r="B15" s="1" t="s">
        <v>25</v>
      </c>
      <c r="D15" s="80" t="s">
        <v>1</v>
      </c>
    </row>
    <row r="16" spans="2:4" ht="16.2" thickBot="1"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9" customFormat="1" ht="16.2" thickBot="1">
      <c r="A18" s="87" t="s">
        <v>6</v>
      </c>
      <c r="B18" s="193">
        <f>B19+B20+B21+B22+B23+B24+B25+B26</f>
        <v>0</v>
      </c>
      <c r="C18" s="88"/>
      <c r="D18" s="89"/>
    </row>
    <row r="19" spans="1:4">
      <c r="A19" s="94" t="s">
        <v>7</v>
      </c>
      <c r="B19" s="195"/>
      <c r="C19" s="132"/>
      <c r="D19" s="114"/>
    </row>
    <row r="20" spans="1:4">
      <c r="A20" s="98"/>
      <c r="B20" s="194"/>
      <c r="C20" s="100"/>
      <c r="D20" s="103"/>
    </row>
    <row r="21" spans="1:4">
      <c r="A21" s="98"/>
      <c r="B21" s="109"/>
      <c r="C21" s="100"/>
      <c r="D21" s="100"/>
    </row>
    <row r="22" spans="1:4">
      <c r="A22" s="101"/>
      <c r="B22" s="102"/>
      <c r="C22" s="103"/>
      <c r="D22" s="103"/>
    </row>
    <row r="23" spans="1:4">
      <c r="A23" s="101"/>
      <c r="B23" s="102"/>
      <c r="C23" s="103"/>
      <c r="D23" s="103"/>
    </row>
    <row r="24" spans="1:4">
      <c r="A24" s="101"/>
      <c r="B24" s="99"/>
      <c r="C24" s="104"/>
      <c r="D24" s="105"/>
    </row>
    <row r="25" spans="1:4">
      <c r="A25" s="101"/>
      <c r="B25" s="99"/>
      <c r="C25" s="106"/>
      <c r="D25" s="107"/>
    </row>
    <row r="26" spans="1:4">
      <c r="A26" s="101"/>
      <c r="B26" s="102"/>
      <c r="C26" s="103"/>
      <c r="D26" s="108"/>
    </row>
    <row r="27" spans="1:4">
      <c r="A27" s="101"/>
      <c r="B27" s="109"/>
      <c r="C27" s="110"/>
      <c r="D27" s="108"/>
    </row>
    <row r="28" spans="1:4" ht="16.2" thickBot="1">
      <c r="A28" s="112"/>
      <c r="B28" s="113"/>
      <c r="C28" s="110"/>
      <c r="D28" s="108"/>
    </row>
    <row r="29" spans="1:4" s="149" customFormat="1" ht="16.2" thickBot="1">
      <c r="A29" s="87" t="s">
        <v>8</v>
      </c>
      <c r="B29" s="116">
        <f>SUM(B30:B42)</f>
        <v>0</v>
      </c>
      <c r="C29" s="117"/>
      <c r="D29" s="88"/>
    </row>
    <row r="30" spans="1:4" s="149" customFormat="1">
      <c r="A30" s="217"/>
      <c r="B30" s="150"/>
      <c r="C30" s="119"/>
      <c r="D30" s="223"/>
    </row>
    <row r="31" spans="1:4" s="149" customFormat="1">
      <c r="A31" s="218"/>
      <c r="B31" s="151"/>
      <c r="C31" s="119"/>
      <c r="D31" s="223"/>
    </row>
    <row r="32" spans="1:4" s="149" customFormat="1">
      <c r="A32" s="218"/>
      <c r="B32" s="151"/>
      <c r="C32" s="119"/>
      <c r="D32" s="224"/>
    </row>
    <row r="33" spans="1:4" s="149" customFormat="1">
      <c r="A33" s="187"/>
      <c r="B33" s="221"/>
      <c r="C33" s="227"/>
      <c r="D33" s="225"/>
    </row>
    <row r="34" spans="1:4" s="149" customFormat="1">
      <c r="A34" s="187"/>
      <c r="B34" s="221"/>
      <c r="C34" s="227"/>
      <c r="D34" s="225"/>
    </row>
    <row r="35" spans="1:4" s="149" customFormat="1">
      <c r="A35" s="187"/>
      <c r="B35" s="222"/>
      <c r="C35" s="228"/>
      <c r="D35" s="226"/>
    </row>
    <row r="36" spans="1:4" s="149" customFormat="1">
      <c r="A36" s="187"/>
      <c r="B36" s="222"/>
      <c r="C36" s="228"/>
      <c r="D36" s="226"/>
    </row>
    <row r="37" spans="1:4" s="149" customFormat="1">
      <c r="A37" s="187"/>
      <c r="B37" s="222"/>
      <c r="C37" s="229"/>
      <c r="D37" s="226"/>
    </row>
    <row r="38" spans="1:4" s="149" customFormat="1">
      <c r="A38" s="187"/>
      <c r="B38" s="222"/>
      <c r="C38" s="228"/>
      <c r="D38" s="226"/>
    </row>
    <row r="39" spans="1:4" s="149" customFormat="1">
      <c r="A39" s="187"/>
      <c r="B39" s="222"/>
      <c r="C39" s="228"/>
      <c r="D39" s="226"/>
    </row>
    <row r="40" spans="1:4" s="149" customFormat="1">
      <c r="A40" s="187"/>
      <c r="B40" s="222"/>
      <c r="C40" s="228"/>
      <c r="D40" s="226"/>
    </row>
    <row r="41" spans="1:4" s="149" customFormat="1">
      <c r="A41" s="187"/>
      <c r="B41" s="222"/>
      <c r="C41" s="228"/>
      <c r="D41" s="226"/>
    </row>
    <row r="42" spans="1:4" s="149" customFormat="1">
      <c r="A42" s="187"/>
      <c r="B42" s="222"/>
      <c r="C42" s="228"/>
      <c r="D42" s="226"/>
    </row>
    <row r="43" spans="1:4" s="149" customFormat="1">
      <c r="A43" s="187"/>
      <c r="B43" s="222"/>
      <c r="C43" s="230"/>
      <c r="D43" s="226"/>
    </row>
    <row r="44" spans="1:4" s="149" customFormat="1">
      <c r="A44" s="187"/>
      <c r="B44" s="222"/>
      <c r="C44" s="230"/>
      <c r="D44" s="226"/>
    </row>
    <row r="45" spans="1:4" s="149" customFormat="1">
      <c r="A45" s="187"/>
      <c r="B45" s="222"/>
      <c r="C45" s="228"/>
      <c r="D45" s="226"/>
    </row>
    <row r="46" spans="1:4" s="149" customFormat="1">
      <c r="A46" s="101"/>
      <c r="B46" s="122"/>
      <c r="C46" s="119"/>
      <c r="D46" s="103"/>
    </row>
    <row r="47" spans="1:4" s="149" customFormat="1">
      <c r="A47" s="101"/>
      <c r="B47" s="122"/>
      <c r="C47" s="119"/>
      <c r="D47" s="103"/>
    </row>
    <row r="48" spans="1:4" s="149" customFormat="1" ht="16.2" thickBot="1">
      <c r="A48" s="189"/>
      <c r="B48" s="152"/>
      <c r="C48" s="153"/>
      <c r="D48" s="219"/>
    </row>
    <row r="49" spans="1:4" s="149" customFormat="1" ht="31.8" thickBot="1">
      <c r="A49" s="154" t="s">
        <v>9</v>
      </c>
      <c r="B49" s="155">
        <v>0</v>
      </c>
      <c r="C49" s="220"/>
      <c r="D49" s="156"/>
    </row>
    <row r="50" spans="1:4" ht="31.2">
      <c r="A50" s="157" t="s">
        <v>10</v>
      </c>
      <c r="B50" s="158"/>
      <c r="D50" s="159"/>
    </row>
    <row r="51" spans="1:4">
      <c r="A51" s="160"/>
      <c r="B51" s="161"/>
      <c r="C51" s="162"/>
      <c r="D51" s="163"/>
    </row>
    <row r="52" spans="1:4">
      <c r="A52" s="160"/>
      <c r="B52" s="161"/>
      <c r="C52" s="162"/>
      <c r="D52" s="163"/>
    </row>
    <row r="53" spans="1:4" s="149" customFormat="1">
      <c r="A53" s="164" t="s">
        <v>11</v>
      </c>
      <c r="B53" s="165">
        <f>SUM(B54:B56)</f>
        <v>0</v>
      </c>
      <c r="C53" s="162"/>
      <c r="D53" s="163"/>
    </row>
    <row r="54" spans="1:4">
      <c r="A54" s="160" t="s">
        <v>12</v>
      </c>
      <c r="B54" s="166"/>
      <c r="C54" s="167"/>
      <c r="D54" s="168"/>
    </row>
    <row r="55" spans="1:4">
      <c r="A55" s="160"/>
      <c r="B55" s="134"/>
      <c r="C55" s="167"/>
      <c r="D55" s="168"/>
    </row>
    <row r="56" spans="1:4">
      <c r="A56" s="160"/>
      <c r="B56" s="134"/>
      <c r="C56" s="169"/>
      <c r="D56" s="170"/>
    </row>
    <row r="57" spans="1:4" s="149" customFormat="1" ht="46.8">
      <c r="A57" s="164" t="s">
        <v>13</v>
      </c>
      <c r="B57" s="165">
        <f>SUM(B58:B60)</f>
        <v>0</v>
      </c>
      <c r="C57" s="171"/>
      <c r="D57" s="172"/>
    </row>
    <row r="58" spans="1:4" ht="46.8">
      <c r="A58" s="160" t="s">
        <v>14</v>
      </c>
      <c r="B58" s="161"/>
      <c r="C58" s="134"/>
      <c r="D58" s="173"/>
    </row>
    <row r="59" spans="1:4">
      <c r="A59" s="160"/>
      <c r="B59" s="161"/>
      <c r="C59" s="134"/>
      <c r="D59" s="173"/>
    </row>
    <row r="60" spans="1:4">
      <c r="A60" s="160"/>
      <c r="B60" s="161"/>
      <c r="C60" s="169"/>
      <c r="D60" s="174"/>
    </row>
    <row r="61" spans="1:4" s="149" customFormat="1" ht="46.8">
      <c r="A61" s="164" t="s">
        <v>15</v>
      </c>
      <c r="B61" s="165">
        <f>SUM(B62:B63)</f>
        <v>0</v>
      </c>
      <c r="C61" s="171"/>
      <c r="D61" s="172"/>
    </row>
    <row r="62" spans="1:4" ht="31.2">
      <c r="A62" s="160" t="s">
        <v>16</v>
      </c>
      <c r="B62" s="161"/>
      <c r="C62" s="139"/>
      <c r="D62" s="175"/>
    </row>
    <row r="63" spans="1:4">
      <c r="A63" s="160"/>
      <c r="B63" s="161"/>
      <c r="C63" s="139"/>
      <c r="D63" s="175"/>
    </row>
    <row r="64" spans="1:4" s="149" customFormat="1">
      <c r="A64" s="164" t="s">
        <v>17</v>
      </c>
      <c r="B64" s="165">
        <f>SUM(B65:B81)</f>
        <v>0</v>
      </c>
      <c r="C64" s="171"/>
      <c r="D64" s="172"/>
    </row>
    <row r="65" spans="1:4">
      <c r="A65" s="160" t="s">
        <v>18</v>
      </c>
      <c r="B65" s="134"/>
      <c r="C65" s="139"/>
      <c r="D65" s="175"/>
    </row>
    <row r="66" spans="1:4">
      <c r="A66" s="176"/>
      <c r="B66" s="134"/>
      <c r="C66" s="139"/>
      <c r="D66" s="175"/>
    </row>
    <row r="67" spans="1:4">
      <c r="A67" s="176"/>
      <c r="B67" s="134"/>
      <c r="C67" s="139"/>
      <c r="D67" s="175"/>
    </row>
    <row r="68" spans="1:4">
      <c r="A68" s="176"/>
      <c r="B68" s="134"/>
      <c r="C68" s="139"/>
      <c r="D68" s="175"/>
    </row>
    <row r="69" spans="1:4">
      <c r="A69" s="176"/>
      <c r="B69" s="134"/>
      <c r="C69" s="139"/>
      <c r="D69" s="175"/>
    </row>
    <row r="70" spans="1:4">
      <c r="A70" s="176"/>
      <c r="B70" s="134"/>
      <c r="C70" s="139"/>
      <c r="D70" s="175"/>
    </row>
    <row r="71" spans="1:4">
      <c r="A71" s="176"/>
      <c r="B71" s="134"/>
      <c r="C71" s="139"/>
      <c r="D71" s="175"/>
    </row>
    <row r="72" spans="1:4">
      <c r="A72" s="176"/>
      <c r="B72" s="134"/>
      <c r="C72" s="139"/>
      <c r="D72" s="175"/>
    </row>
    <row r="73" spans="1:4">
      <c r="A73" s="176"/>
      <c r="B73" s="134"/>
      <c r="C73" s="139"/>
      <c r="D73" s="175"/>
    </row>
    <row r="74" spans="1:4">
      <c r="A74" s="176"/>
      <c r="B74" s="134"/>
      <c r="C74" s="139"/>
      <c r="D74" s="175"/>
    </row>
    <row r="75" spans="1:4">
      <c r="A75" s="176"/>
      <c r="B75" s="134"/>
      <c r="C75" s="139"/>
      <c r="D75" s="175"/>
    </row>
    <row r="76" spans="1:4">
      <c r="A76" s="176"/>
      <c r="B76" s="134"/>
      <c r="C76" s="139"/>
      <c r="D76" s="175"/>
    </row>
    <row r="77" spans="1:4">
      <c r="A77" s="176"/>
      <c r="B77" s="134"/>
      <c r="C77" s="139"/>
      <c r="D77" s="175"/>
    </row>
    <row r="78" spans="1:4">
      <c r="A78" s="176"/>
      <c r="B78" s="134"/>
      <c r="C78" s="139"/>
      <c r="D78" s="175"/>
    </row>
    <row r="79" spans="1:4">
      <c r="A79" s="176"/>
      <c r="B79" s="134"/>
      <c r="C79" s="139"/>
      <c r="D79" s="175"/>
    </row>
    <row r="80" spans="1:4">
      <c r="A80" s="176"/>
      <c r="B80" s="134"/>
      <c r="C80" s="139"/>
      <c r="D80" s="175"/>
    </row>
    <row r="81" spans="1:4" ht="16.2" thickBot="1">
      <c r="A81" s="176"/>
      <c r="B81" s="134"/>
      <c r="C81" s="139"/>
      <c r="D81" s="175"/>
    </row>
    <row r="82" spans="1:4" s="179" customFormat="1" ht="16.2" thickBot="1">
      <c r="A82" s="177" t="s">
        <v>19</v>
      </c>
      <c r="B82" s="178">
        <f>B18+B29+B49+B53+B57+B61+B64</f>
        <v>0</v>
      </c>
      <c r="C82" s="129"/>
      <c r="D82" s="86"/>
    </row>
    <row r="83" spans="1:4">
      <c r="A83" s="180"/>
      <c r="B83" s="180"/>
      <c r="C83" s="180"/>
      <c r="D83" s="180"/>
    </row>
    <row r="84" spans="1:4">
      <c r="A84" s="79"/>
      <c r="B84" s="79"/>
      <c r="C84" s="181"/>
      <c r="D84" s="79"/>
    </row>
    <row r="85" spans="1:4">
      <c r="A85" s="79"/>
      <c r="B85" s="180"/>
      <c r="D85" s="79"/>
    </row>
    <row r="86" spans="1:4">
      <c r="B86" s="180"/>
      <c r="C86" s="79"/>
      <c r="D86" s="79"/>
    </row>
    <row r="87" spans="1:4">
      <c r="B87" s="180"/>
      <c r="D87" s="180"/>
    </row>
    <row r="88" spans="1:4">
      <c r="A88" s="180"/>
      <c r="B88" s="180"/>
      <c r="C88" s="79"/>
      <c r="D88" s="180"/>
    </row>
    <row r="89" spans="1:4">
      <c r="A89" s="180"/>
      <c r="B89" s="180"/>
      <c r="C89" s="79"/>
      <c r="D89" s="79"/>
    </row>
    <row r="90" spans="1:4">
      <c r="A90" s="180"/>
      <c r="B90" s="180"/>
      <c r="C90" s="79"/>
      <c r="D90" s="79"/>
    </row>
    <row r="91" spans="1:4">
      <c r="A91" s="180"/>
      <c r="B91" s="180"/>
      <c r="C91" s="180"/>
      <c r="D91" s="182"/>
    </row>
    <row r="92" spans="1:4">
      <c r="A92" s="180"/>
      <c r="B92" s="180"/>
      <c r="C92" s="180"/>
      <c r="D92" s="180"/>
    </row>
  </sheetData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D141"/>
  <sheetViews>
    <sheetView topLeftCell="A11" workbookViewId="0">
      <selection activeCell="D159" sqref="D159"/>
    </sheetView>
  </sheetViews>
  <sheetFormatPr defaultRowHeight="14.4"/>
  <cols>
    <col min="1" max="1" width="33.88671875" customWidth="1"/>
    <col min="2" max="2" width="29.88671875" customWidth="1"/>
    <col min="3" max="3" width="39.55468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2:4" hidden="1"/>
    <row r="14" spans="2:4">
      <c r="B14" s="1" t="s">
        <v>0</v>
      </c>
    </row>
    <row r="15" spans="2:4">
      <c r="B15" s="1" t="s">
        <v>25</v>
      </c>
      <c r="D15" s="2" t="s">
        <v>1</v>
      </c>
    </row>
    <row r="16" spans="2:4" ht="15" thickBot="1">
      <c r="B16" s="3"/>
      <c r="C16" s="4"/>
      <c r="D16" s="5"/>
    </row>
    <row r="17" spans="1:4" ht="15" thickBot="1">
      <c r="A17" s="6" t="s">
        <v>2</v>
      </c>
      <c r="B17" s="7" t="s">
        <v>3</v>
      </c>
      <c r="C17" s="8" t="s">
        <v>4</v>
      </c>
      <c r="D17" s="9" t="s">
        <v>5</v>
      </c>
    </row>
    <row r="18" spans="1:4" s="14" customFormat="1" ht="13.8" thickBot="1">
      <c r="A18" s="10" t="s">
        <v>6</v>
      </c>
      <c r="B18" s="11">
        <f>B19+B20+B21+B22+B23+B24+B25+B26</f>
        <v>0</v>
      </c>
      <c r="C18" s="12"/>
      <c r="D18" s="13"/>
    </row>
    <row r="19" spans="1:4" ht="15" thickBot="1">
      <c r="A19" s="33" t="s">
        <v>7</v>
      </c>
      <c r="B19" s="39"/>
      <c r="C19" s="40"/>
      <c r="D19" s="24"/>
    </row>
    <row r="20" spans="1:4" ht="15" thickBot="1">
      <c r="A20" s="38"/>
      <c r="B20" s="30"/>
      <c r="C20" s="44"/>
      <c r="D20" s="42"/>
    </row>
    <row r="21" spans="1:4">
      <c r="A21" s="15"/>
      <c r="B21" s="31"/>
      <c r="C21" s="44"/>
      <c r="D21" s="45"/>
    </row>
    <row r="22" spans="1:4">
      <c r="A22" s="18"/>
      <c r="B22" s="32"/>
      <c r="C22" s="42"/>
      <c r="D22" s="42"/>
    </row>
    <row r="23" spans="1:4">
      <c r="A23" s="18"/>
      <c r="B23" s="32"/>
      <c r="C23" s="42"/>
      <c r="D23" s="42"/>
    </row>
    <row r="24" spans="1:4">
      <c r="A24" s="18"/>
      <c r="B24" s="19"/>
      <c r="C24" s="41"/>
      <c r="D24" s="46"/>
    </row>
    <row r="25" spans="1:4">
      <c r="A25" s="18"/>
      <c r="B25" s="16"/>
      <c r="C25" s="47"/>
      <c r="D25" s="48"/>
    </row>
    <row r="26" spans="1:4">
      <c r="A26" s="18"/>
      <c r="B26" s="17"/>
      <c r="C26" s="42"/>
      <c r="D26" s="43"/>
    </row>
    <row r="27" spans="1:4" ht="15" thickBot="1">
      <c r="A27" s="18"/>
      <c r="B27" s="20"/>
      <c r="C27" s="21"/>
      <c r="D27" s="22"/>
    </row>
    <row r="28" spans="1:4" ht="15" thickBot="1">
      <c r="A28" s="23"/>
      <c r="B28" s="19"/>
      <c r="C28" s="21"/>
      <c r="D28" s="24"/>
    </row>
    <row r="29" spans="1:4" s="14" customFormat="1" ht="13.8" thickBot="1">
      <c r="A29" s="35" t="s">
        <v>8</v>
      </c>
      <c r="B29" s="36">
        <v>49522</v>
      </c>
      <c r="C29" s="37"/>
      <c r="D29" s="34"/>
    </row>
    <row r="30" spans="1:4" s="14" customFormat="1" ht="13.2">
      <c r="A30" s="50" t="s">
        <v>23</v>
      </c>
      <c r="B30" s="367">
        <v>536</v>
      </c>
      <c r="C30" s="368" t="s">
        <v>76</v>
      </c>
      <c r="D30" s="369" t="s">
        <v>77</v>
      </c>
    </row>
    <row r="31" spans="1:4" s="14" customFormat="1" ht="13.2">
      <c r="A31" s="50" t="s">
        <v>23</v>
      </c>
      <c r="B31" s="367">
        <v>496</v>
      </c>
      <c r="C31" s="370" t="s">
        <v>78</v>
      </c>
      <c r="D31" s="369" t="s">
        <v>77</v>
      </c>
    </row>
    <row r="32" spans="1:4" s="14" customFormat="1" ht="13.2">
      <c r="A32" s="50" t="s">
        <v>23</v>
      </c>
      <c r="B32" s="367">
        <v>321</v>
      </c>
      <c r="C32" s="368" t="s">
        <v>79</v>
      </c>
      <c r="D32" s="369" t="s">
        <v>77</v>
      </c>
    </row>
    <row r="33" spans="1:4" s="14" customFormat="1" ht="13.2">
      <c r="A33" s="50" t="s">
        <v>23</v>
      </c>
      <c r="B33" s="367">
        <v>351</v>
      </c>
      <c r="C33" s="368" t="s">
        <v>80</v>
      </c>
      <c r="D33" s="369" t="s">
        <v>77</v>
      </c>
    </row>
    <row r="34" spans="1:4" s="14" customFormat="1" ht="13.2">
      <c r="A34" s="50" t="s">
        <v>23</v>
      </c>
      <c r="B34" s="367">
        <v>108</v>
      </c>
      <c r="C34" s="368" t="s">
        <v>81</v>
      </c>
      <c r="D34" s="369" t="s">
        <v>77</v>
      </c>
    </row>
    <row r="35" spans="1:4" s="14" customFormat="1" ht="13.2">
      <c r="A35" s="50" t="s">
        <v>23</v>
      </c>
      <c r="B35" s="367">
        <v>579</v>
      </c>
      <c r="C35" s="368" t="s">
        <v>82</v>
      </c>
      <c r="D35" s="369" t="s">
        <v>77</v>
      </c>
    </row>
    <row r="36" spans="1:4" s="14" customFormat="1" ht="13.2">
      <c r="A36" s="50" t="s">
        <v>23</v>
      </c>
      <c r="B36" s="367">
        <v>432</v>
      </c>
      <c r="C36" s="371" t="s">
        <v>83</v>
      </c>
      <c r="D36" s="369" t="s">
        <v>77</v>
      </c>
    </row>
    <row r="37" spans="1:4" s="14" customFormat="1" ht="13.2">
      <c r="A37" s="50" t="s">
        <v>23</v>
      </c>
      <c r="B37" s="367">
        <v>484</v>
      </c>
      <c r="C37" s="368" t="s">
        <v>84</v>
      </c>
      <c r="D37" s="369" t="s">
        <v>77</v>
      </c>
    </row>
    <row r="38" spans="1:4" s="14" customFormat="1" ht="13.2">
      <c r="A38" s="50" t="s">
        <v>23</v>
      </c>
      <c r="B38" s="367">
        <v>27</v>
      </c>
      <c r="C38" s="368" t="s">
        <v>85</v>
      </c>
      <c r="D38" s="369" t="s">
        <v>77</v>
      </c>
    </row>
    <row r="39" spans="1:4" s="14" customFormat="1" ht="13.2">
      <c r="A39" s="50" t="s">
        <v>23</v>
      </c>
      <c r="B39" s="367">
        <v>294</v>
      </c>
      <c r="C39" s="368" t="s">
        <v>86</v>
      </c>
      <c r="D39" s="369" t="s">
        <v>77</v>
      </c>
    </row>
    <row r="40" spans="1:4" s="14" customFormat="1" ht="13.2">
      <c r="A40" s="50" t="s">
        <v>23</v>
      </c>
      <c r="B40" s="367">
        <v>216</v>
      </c>
      <c r="C40" s="368" t="s">
        <v>87</v>
      </c>
      <c r="D40" s="369" t="s">
        <v>77</v>
      </c>
    </row>
    <row r="41" spans="1:4" s="14" customFormat="1" ht="13.2">
      <c r="A41" s="50" t="s">
        <v>23</v>
      </c>
      <c r="B41" s="367">
        <v>378</v>
      </c>
      <c r="C41" s="372" t="s">
        <v>88</v>
      </c>
      <c r="D41" s="369" t="s">
        <v>77</v>
      </c>
    </row>
    <row r="42" spans="1:4" s="14" customFormat="1" ht="13.2">
      <c r="A42" s="50" t="s">
        <v>23</v>
      </c>
      <c r="B42" s="367">
        <v>469</v>
      </c>
      <c r="C42" s="368" t="s">
        <v>89</v>
      </c>
      <c r="D42" s="369" t="s">
        <v>77</v>
      </c>
    </row>
    <row r="43" spans="1:4" s="14" customFormat="1" ht="13.2">
      <c r="A43" s="50" t="s">
        <v>23</v>
      </c>
      <c r="B43" s="367">
        <v>268</v>
      </c>
      <c r="C43" s="368" t="s">
        <v>90</v>
      </c>
      <c r="D43" s="369" t="s">
        <v>77</v>
      </c>
    </row>
    <row r="44" spans="1:4" s="14" customFormat="1" ht="13.8" thickBot="1">
      <c r="A44" s="50" t="s">
        <v>23</v>
      </c>
      <c r="B44" s="373">
        <v>776</v>
      </c>
      <c r="C44" s="372" t="s">
        <v>91</v>
      </c>
      <c r="D44" s="369" t="s">
        <v>77</v>
      </c>
    </row>
    <row r="45" spans="1:4" s="14" customFormat="1" ht="13.2">
      <c r="A45" s="50" t="s">
        <v>23</v>
      </c>
      <c r="B45" s="374">
        <v>188</v>
      </c>
      <c r="C45" s="375" t="s">
        <v>92</v>
      </c>
      <c r="D45" s="369" t="s">
        <v>77</v>
      </c>
    </row>
    <row r="46" spans="1:4">
      <c r="A46" s="50" t="s">
        <v>23</v>
      </c>
      <c r="B46" s="367">
        <v>648</v>
      </c>
      <c r="C46" s="376" t="s">
        <v>93</v>
      </c>
      <c r="D46" s="369" t="s">
        <v>77</v>
      </c>
    </row>
    <row r="47" spans="1:4">
      <c r="A47" s="50" t="s">
        <v>23</v>
      </c>
      <c r="B47" s="367">
        <v>657</v>
      </c>
      <c r="C47" s="377" t="s">
        <v>94</v>
      </c>
      <c r="D47" s="369" t="s">
        <v>77</v>
      </c>
    </row>
    <row r="48" spans="1:4">
      <c r="A48" s="50" t="s">
        <v>23</v>
      </c>
      <c r="B48" s="367">
        <v>243</v>
      </c>
      <c r="C48" s="377" t="s">
        <v>94</v>
      </c>
      <c r="D48" s="369" t="s">
        <v>77</v>
      </c>
    </row>
    <row r="49" spans="1:4">
      <c r="A49" s="50" t="s">
        <v>23</v>
      </c>
      <c r="B49" s="367">
        <v>295</v>
      </c>
      <c r="C49" s="375" t="s">
        <v>95</v>
      </c>
      <c r="D49" s="369" t="s">
        <v>77</v>
      </c>
    </row>
    <row r="50" spans="1:4">
      <c r="A50" s="50" t="s">
        <v>23</v>
      </c>
      <c r="B50" s="367">
        <v>483</v>
      </c>
      <c r="C50" s="376" t="s">
        <v>96</v>
      </c>
      <c r="D50" s="369" t="s">
        <v>77</v>
      </c>
    </row>
    <row r="51" spans="1:4">
      <c r="A51" s="50" t="s">
        <v>23</v>
      </c>
      <c r="B51" s="367">
        <v>188</v>
      </c>
      <c r="C51" s="376" t="s">
        <v>97</v>
      </c>
      <c r="D51" s="369" t="s">
        <v>77</v>
      </c>
    </row>
    <row r="52" spans="1:4">
      <c r="A52" s="50" t="s">
        <v>23</v>
      </c>
      <c r="B52" s="367">
        <v>281</v>
      </c>
      <c r="C52" s="376" t="s">
        <v>98</v>
      </c>
      <c r="D52" s="369" t="s">
        <v>77</v>
      </c>
    </row>
    <row r="53" spans="1:4">
      <c r="A53" s="50" t="s">
        <v>23</v>
      </c>
      <c r="B53" s="378">
        <v>430</v>
      </c>
      <c r="C53" s="379" t="s">
        <v>99</v>
      </c>
      <c r="D53" s="369" t="s">
        <v>77</v>
      </c>
    </row>
    <row r="54" spans="1:4">
      <c r="A54" s="50" t="s">
        <v>23</v>
      </c>
      <c r="B54" s="367">
        <v>335</v>
      </c>
      <c r="C54" s="376" t="s">
        <v>100</v>
      </c>
      <c r="D54" s="369" t="s">
        <v>77</v>
      </c>
    </row>
    <row r="55" spans="1:4">
      <c r="A55" s="50" t="s">
        <v>23</v>
      </c>
      <c r="B55" s="367">
        <v>349</v>
      </c>
      <c r="C55" s="376" t="s">
        <v>101</v>
      </c>
      <c r="D55" s="369" t="s">
        <v>77</v>
      </c>
    </row>
    <row r="56" spans="1:4">
      <c r="A56" s="50" t="s">
        <v>23</v>
      </c>
      <c r="B56" s="367">
        <v>228</v>
      </c>
      <c r="C56" s="376" t="s">
        <v>102</v>
      </c>
      <c r="D56" s="369" t="s">
        <v>77</v>
      </c>
    </row>
    <row r="57" spans="1:4">
      <c r="A57" s="50" t="s">
        <v>23</v>
      </c>
      <c r="B57" s="367">
        <v>482</v>
      </c>
      <c r="C57" s="376" t="s">
        <v>103</v>
      </c>
      <c r="D57" s="369" t="s">
        <v>77</v>
      </c>
    </row>
    <row r="58" spans="1:4">
      <c r="A58" s="50" t="s">
        <v>23</v>
      </c>
      <c r="B58" s="367">
        <v>187</v>
      </c>
      <c r="C58" s="376" t="s">
        <v>104</v>
      </c>
      <c r="D58" s="369" t="s">
        <v>77</v>
      </c>
    </row>
    <row r="59" spans="1:4">
      <c r="A59" s="50" t="s">
        <v>23</v>
      </c>
      <c r="B59" s="367">
        <v>228</v>
      </c>
      <c r="C59" s="376" t="s">
        <v>105</v>
      </c>
      <c r="D59" s="369" t="s">
        <v>77</v>
      </c>
    </row>
    <row r="60" spans="1:4">
      <c r="A60" s="50" t="s">
        <v>23</v>
      </c>
      <c r="B60" s="367">
        <v>294</v>
      </c>
      <c r="C60" s="376" t="s">
        <v>106</v>
      </c>
      <c r="D60" s="369" t="s">
        <v>77</v>
      </c>
    </row>
    <row r="61" spans="1:4">
      <c r="A61" s="50" t="s">
        <v>23</v>
      </c>
      <c r="B61" s="367">
        <v>442</v>
      </c>
      <c r="C61" s="376" t="s">
        <v>107</v>
      </c>
      <c r="D61" s="369" t="s">
        <v>77</v>
      </c>
    </row>
    <row r="62" spans="1:4">
      <c r="A62" s="50" t="s">
        <v>23</v>
      </c>
      <c r="B62" s="367">
        <v>417</v>
      </c>
      <c r="C62" s="376" t="s">
        <v>108</v>
      </c>
      <c r="D62" s="369" t="s">
        <v>77</v>
      </c>
    </row>
    <row r="63" spans="1:4">
      <c r="A63" s="50" t="s">
        <v>23</v>
      </c>
      <c r="B63" s="367">
        <v>322</v>
      </c>
      <c r="C63" s="380" t="s">
        <v>109</v>
      </c>
      <c r="D63" s="369" t="s">
        <v>77</v>
      </c>
    </row>
    <row r="64" spans="1:4">
      <c r="A64" s="50" t="s">
        <v>23</v>
      </c>
      <c r="B64" s="367">
        <v>189</v>
      </c>
      <c r="C64" s="376" t="s">
        <v>110</v>
      </c>
      <c r="D64" s="369" t="s">
        <v>77</v>
      </c>
    </row>
    <row r="65" spans="1:4">
      <c r="A65" s="50" t="s">
        <v>23</v>
      </c>
      <c r="B65" s="367">
        <v>459</v>
      </c>
      <c r="C65" s="376" t="s">
        <v>111</v>
      </c>
      <c r="D65" s="369" t="s">
        <v>77</v>
      </c>
    </row>
    <row r="66" spans="1:4">
      <c r="A66" s="50" t="s">
        <v>23</v>
      </c>
      <c r="B66" s="367">
        <v>295</v>
      </c>
      <c r="C66" s="376" t="s">
        <v>112</v>
      </c>
      <c r="D66" s="369" t="s">
        <v>77</v>
      </c>
    </row>
    <row r="67" spans="1:4">
      <c r="A67" s="50" t="s">
        <v>23</v>
      </c>
      <c r="B67" s="367">
        <v>429</v>
      </c>
      <c r="C67" s="376" t="s">
        <v>113</v>
      </c>
      <c r="D67" s="369" t="s">
        <v>77</v>
      </c>
    </row>
    <row r="68" spans="1:4">
      <c r="A68" s="50" t="s">
        <v>23</v>
      </c>
      <c r="B68" s="367">
        <v>564</v>
      </c>
      <c r="C68" s="376" t="s">
        <v>114</v>
      </c>
      <c r="D68" s="369" t="s">
        <v>77</v>
      </c>
    </row>
    <row r="69" spans="1:4">
      <c r="A69" s="50" t="s">
        <v>23</v>
      </c>
      <c r="B69" s="367">
        <v>831</v>
      </c>
      <c r="C69" s="376" t="s">
        <v>115</v>
      </c>
      <c r="D69" s="369" t="s">
        <v>77</v>
      </c>
    </row>
    <row r="70" spans="1:4">
      <c r="A70" s="50" t="s">
        <v>23</v>
      </c>
      <c r="B70" s="367">
        <v>362</v>
      </c>
      <c r="C70" s="376" t="s">
        <v>116</v>
      </c>
      <c r="D70" s="369" t="s">
        <v>77</v>
      </c>
    </row>
    <row r="71" spans="1:4">
      <c r="A71" s="50" t="s">
        <v>23</v>
      </c>
      <c r="B71" s="367">
        <v>659</v>
      </c>
      <c r="C71" s="381" t="s">
        <v>117</v>
      </c>
      <c r="D71" s="369" t="s">
        <v>77</v>
      </c>
    </row>
    <row r="72" spans="1:4">
      <c r="A72" s="50" t="s">
        <v>23</v>
      </c>
      <c r="B72" s="367">
        <v>348</v>
      </c>
      <c r="C72" s="382" t="s">
        <v>118</v>
      </c>
      <c r="D72" s="369" t="s">
        <v>77</v>
      </c>
    </row>
    <row r="73" spans="1:4">
      <c r="A73" s="50" t="s">
        <v>23</v>
      </c>
      <c r="B73" s="367">
        <v>295</v>
      </c>
      <c r="C73" s="376" t="s">
        <v>119</v>
      </c>
      <c r="D73" s="369" t="s">
        <v>77</v>
      </c>
    </row>
    <row r="74" spans="1:4">
      <c r="A74" s="50" t="s">
        <v>23</v>
      </c>
      <c r="B74" s="367">
        <v>377</v>
      </c>
      <c r="C74" s="376" t="s">
        <v>120</v>
      </c>
      <c r="D74" s="369" t="s">
        <v>77</v>
      </c>
    </row>
    <row r="75" spans="1:4">
      <c r="A75" s="50" t="s">
        <v>23</v>
      </c>
      <c r="B75" s="367">
        <v>243</v>
      </c>
      <c r="C75" s="376" t="s">
        <v>121</v>
      </c>
      <c r="D75" s="369" t="s">
        <v>77</v>
      </c>
    </row>
    <row r="76" spans="1:4">
      <c r="A76" s="50" t="s">
        <v>23</v>
      </c>
      <c r="B76" s="367">
        <v>536</v>
      </c>
      <c r="C76" s="376" t="s">
        <v>122</v>
      </c>
      <c r="D76" s="369" t="s">
        <v>77</v>
      </c>
    </row>
    <row r="77" spans="1:4">
      <c r="A77" s="50" t="s">
        <v>23</v>
      </c>
      <c r="B77" s="367">
        <v>403</v>
      </c>
      <c r="C77" s="376" t="s">
        <v>123</v>
      </c>
      <c r="D77" s="369" t="s">
        <v>77</v>
      </c>
    </row>
    <row r="78" spans="1:4">
      <c r="A78" s="50" t="s">
        <v>23</v>
      </c>
      <c r="B78" s="367">
        <v>777</v>
      </c>
      <c r="C78" s="376" t="s">
        <v>124</v>
      </c>
      <c r="D78" s="369" t="s">
        <v>77</v>
      </c>
    </row>
    <row r="79" spans="1:4">
      <c r="A79" s="50" t="s">
        <v>23</v>
      </c>
      <c r="B79" s="367">
        <v>591</v>
      </c>
      <c r="C79" s="376" t="s">
        <v>125</v>
      </c>
      <c r="D79" s="369" t="s">
        <v>77</v>
      </c>
    </row>
    <row r="80" spans="1:4">
      <c r="A80" s="50" t="s">
        <v>23</v>
      </c>
      <c r="B80" s="367">
        <v>495</v>
      </c>
      <c r="C80" s="376" t="s">
        <v>126</v>
      </c>
      <c r="D80" s="369" t="s">
        <v>77</v>
      </c>
    </row>
    <row r="81" spans="1:4">
      <c r="A81" s="50" t="s">
        <v>23</v>
      </c>
      <c r="B81" s="367">
        <v>603</v>
      </c>
      <c r="C81" s="376" t="s">
        <v>127</v>
      </c>
      <c r="D81" s="369" t="s">
        <v>77</v>
      </c>
    </row>
    <row r="82" spans="1:4">
      <c r="A82" s="50" t="s">
        <v>23</v>
      </c>
      <c r="B82" s="367">
        <v>415</v>
      </c>
      <c r="C82" s="375" t="s">
        <v>128</v>
      </c>
      <c r="D82" s="369" t="s">
        <v>77</v>
      </c>
    </row>
    <row r="83" spans="1:4">
      <c r="A83" s="50" t="s">
        <v>23</v>
      </c>
      <c r="B83" s="367">
        <v>120</v>
      </c>
      <c r="C83" s="383" t="s">
        <v>129</v>
      </c>
      <c r="D83" s="369" t="s">
        <v>77</v>
      </c>
    </row>
    <row r="84" spans="1:4">
      <c r="A84" s="50" t="s">
        <v>23</v>
      </c>
      <c r="B84" s="367">
        <v>135</v>
      </c>
      <c r="C84" s="383" t="s">
        <v>130</v>
      </c>
      <c r="D84" s="369" t="s">
        <v>77</v>
      </c>
    </row>
    <row r="85" spans="1:4">
      <c r="A85" s="50" t="s">
        <v>23</v>
      </c>
      <c r="B85" s="367">
        <v>309</v>
      </c>
      <c r="C85" s="376" t="s">
        <v>131</v>
      </c>
      <c r="D85" s="369" t="s">
        <v>77</v>
      </c>
    </row>
    <row r="86" spans="1:4">
      <c r="A86" s="50" t="s">
        <v>23</v>
      </c>
      <c r="B86" s="367">
        <v>1232</v>
      </c>
      <c r="C86" s="376" t="s">
        <v>132</v>
      </c>
      <c r="D86" s="369" t="s">
        <v>77</v>
      </c>
    </row>
    <row r="87" spans="1:4">
      <c r="A87" s="50" t="s">
        <v>23</v>
      </c>
      <c r="B87" s="367">
        <v>1233</v>
      </c>
      <c r="C87" s="376" t="s">
        <v>133</v>
      </c>
      <c r="D87" s="369" t="s">
        <v>77</v>
      </c>
    </row>
    <row r="88" spans="1:4">
      <c r="A88" s="50" t="s">
        <v>23</v>
      </c>
      <c r="B88" s="367">
        <v>107</v>
      </c>
      <c r="C88" s="376" t="s">
        <v>134</v>
      </c>
      <c r="D88" s="369" t="s">
        <v>77</v>
      </c>
    </row>
    <row r="89" spans="1:4">
      <c r="A89" s="50" t="s">
        <v>23</v>
      </c>
      <c r="B89" s="367">
        <v>202</v>
      </c>
      <c r="C89" s="376" t="s">
        <v>135</v>
      </c>
      <c r="D89" s="369" t="s">
        <v>77</v>
      </c>
    </row>
    <row r="90" spans="1:4">
      <c r="A90" s="50" t="s">
        <v>23</v>
      </c>
      <c r="B90" s="367">
        <v>108</v>
      </c>
      <c r="C90" s="376" t="s">
        <v>136</v>
      </c>
      <c r="D90" s="369" t="s">
        <v>77</v>
      </c>
    </row>
    <row r="91" spans="1:4">
      <c r="A91" s="50" t="s">
        <v>23</v>
      </c>
      <c r="B91" s="367">
        <v>850</v>
      </c>
      <c r="C91" s="376" t="s">
        <v>137</v>
      </c>
      <c r="D91" s="369" t="s">
        <v>77</v>
      </c>
    </row>
    <row r="92" spans="1:4">
      <c r="A92" s="50" t="s">
        <v>23</v>
      </c>
      <c r="B92" s="367">
        <v>469</v>
      </c>
      <c r="C92" s="376" t="s">
        <v>138</v>
      </c>
      <c r="D92" s="369" t="s">
        <v>77</v>
      </c>
    </row>
    <row r="93" spans="1:4">
      <c r="A93" s="50" t="s">
        <v>23</v>
      </c>
      <c r="B93" s="367">
        <v>295</v>
      </c>
      <c r="C93" s="375" t="s">
        <v>139</v>
      </c>
      <c r="D93" s="369" t="s">
        <v>77</v>
      </c>
    </row>
    <row r="94" spans="1:4">
      <c r="A94" s="50" t="s">
        <v>23</v>
      </c>
      <c r="B94" s="367">
        <v>336</v>
      </c>
      <c r="C94" s="376" t="s">
        <v>140</v>
      </c>
      <c r="D94" s="369" t="s">
        <v>77</v>
      </c>
    </row>
    <row r="95" spans="1:4">
      <c r="A95" s="50" t="s">
        <v>23</v>
      </c>
      <c r="B95" s="367">
        <v>241</v>
      </c>
      <c r="C95" s="376" t="s">
        <v>141</v>
      </c>
      <c r="D95" s="369" t="s">
        <v>77</v>
      </c>
    </row>
    <row r="96" spans="1:4">
      <c r="A96" s="50" t="s">
        <v>23</v>
      </c>
      <c r="B96" s="367">
        <v>657</v>
      </c>
      <c r="C96" s="376" t="s">
        <v>142</v>
      </c>
      <c r="D96" s="369" t="s">
        <v>77</v>
      </c>
    </row>
    <row r="97" spans="1:4">
      <c r="A97" s="50" t="s">
        <v>23</v>
      </c>
      <c r="B97" s="367">
        <v>550</v>
      </c>
      <c r="C97" s="376" t="s">
        <v>143</v>
      </c>
      <c r="D97" s="369" t="s">
        <v>77</v>
      </c>
    </row>
    <row r="98" spans="1:4">
      <c r="A98" s="50" t="s">
        <v>23</v>
      </c>
      <c r="B98" s="367">
        <v>1004</v>
      </c>
      <c r="C98" s="376" t="s">
        <v>144</v>
      </c>
      <c r="D98" s="369" t="s">
        <v>77</v>
      </c>
    </row>
    <row r="99" spans="1:4">
      <c r="A99" s="50" t="s">
        <v>23</v>
      </c>
      <c r="B99" s="367">
        <v>362</v>
      </c>
      <c r="C99" s="376" t="s">
        <v>145</v>
      </c>
      <c r="D99" s="369" t="s">
        <v>77</v>
      </c>
    </row>
    <row r="100" spans="1:4">
      <c r="A100" s="50" t="s">
        <v>23</v>
      </c>
      <c r="B100" s="367">
        <v>337</v>
      </c>
      <c r="C100" s="376" t="s">
        <v>146</v>
      </c>
      <c r="D100" s="369" t="s">
        <v>77</v>
      </c>
    </row>
    <row r="101" spans="1:4">
      <c r="A101" s="50" t="s">
        <v>23</v>
      </c>
      <c r="B101" s="367">
        <v>268</v>
      </c>
      <c r="C101" s="376" t="s">
        <v>147</v>
      </c>
      <c r="D101" s="369" t="s">
        <v>77</v>
      </c>
    </row>
    <row r="102" spans="1:4">
      <c r="A102" s="50" t="s">
        <v>23</v>
      </c>
      <c r="B102" s="367">
        <v>214</v>
      </c>
      <c r="C102" s="376" t="s">
        <v>148</v>
      </c>
      <c r="D102" s="369" t="s">
        <v>77</v>
      </c>
    </row>
    <row r="103" spans="1:4">
      <c r="A103" s="50" t="s">
        <v>23</v>
      </c>
      <c r="B103" s="367">
        <v>296</v>
      </c>
      <c r="C103" s="376" t="s">
        <v>149</v>
      </c>
      <c r="D103" s="369" t="s">
        <v>77</v>
      </c>
    </row>
    <row r="104" spans="1:4">
      <c r="A104" s="50" t="s">
        <v>23</v>
      </c>
      <c r="B104" s="367">
        <v>657</v>
      </c>
      <c r="C104" s="376" t="s">
        <v>150</v>
      </c>
      <c r="D104" s="369" t="s">
        <v>77</v>
      </c>
    </row>
    <row r="105" spans="1:4">
      <c r="A105" s="50" t="s">
        <v>23</v>
      </c>
      <c r="B105" s="367">
        <v>553</v>
      </c>
      <c r="C105" s="376" t="s">
        <v>151</v>
      </c>
      <c r="D105" s="369" t="s">
        <v>77</v>
      </c>
    </row>
    <row r="106" spans="1:4">
      <c r="A106" s="50" t="s">
        <v>23</v>
      </c>
      <c r="B106" s="378">
        <v>162</v>
      </c>
      <c r="C106" s="379" t="s">
        <v>152</v>
      </c>
      <c r="D106" s="369" t="s">
        <v>77</v>
      </c>
    </row>
    <row r="107" spans="1:4">
      <c r="A107" s="50" t="s">
        <v>23</v>
      </c>
      <c r="B107" s="367">
        <v>751</v>
      </c>
      <c r="C107" s="384" t="s">
        <v>153</v>
      </c>
      <c r="D107" s="369" t="s">
        <v>77</v>
      </c>
    </row>
    <row r="108" spans="1:4">
      <c r="A108" s="50" t="s">
        <v>23</v>
      </c>
      <c r="B108" s="367">
        <v>148</v>
      </c>
      <c r="C108" s="384" t="s">
        <v>154</v>
      </c>
      <c r="D108" s="369" t="s">
        <v>77</v>
      </c>
    </row>
    <row r="109" spans="1:4">
      <c r="A109" s="50" t="s">
        <v>23</v>
      </c>
      <c r="B109" s="367">
        <v>1593</v>
      </c>
      <c r="C109" s="376" t="s">
        <v>155</v>
      </c>
      <c r="D109" s="369" t="s">
        <v>77</v>
      </c>
    </row>
    <row r="110" spans="1:4">
      <c r="A110" s="50" t="s">
        <v>23</v>
      </c>
      <c r="B110" s="367">
        <v>351</v>
      </c>
      <c r="C110" s="385" t="s">
        <v>156</v>
      </c>
      <c r="D110" s="369" t="s">
        <v>77</v>
      </c>
    </row>
    <row r="111" spans="1:4">
      <c r="A111" s="50" t="s">
        <v>23</v>
      </c>
      <c r="B111" s="367">
        <v>295</v>
      </c>
      <c r="C111" s="385" t="s">
        <v>157</v>
      </c>
      <c r="D111" s="369" t="s">
        <v>77</v>
      </c>
    </row>
    <row r="112" spans="1:4">
      <c r="A112" s="50" t="s">
        <v>23</v>
      </c>
      <c r="B112" s="367">
        <v>589</v>
      </c>
      <c r="C112" s="382" t="s">
        <v>158</v>
      </c>
      <c r="D112" s="369" t="s">
        <v>77</v>
      </c>
    </row>
    <row r="113" spans="1:4">
      <c r="A113" s="50" t="s">
        <v>23</v>
      </c>
      <c r="B113" s="367">
        <v>40</v>
      </c>
      <c r="C113" s="382" t="s">
        <v>159</v>
      </c>
      <c r="D113" s="369" t="s">
        <v>77</v>
      </c>
    </row>
    <row r="114" spans="1:4">
      <c r="A114" s="50" t="s">
        <v>23</v>
      </c>
      <c r="B114" s="367">
        <v>617</v>
      </c>
      <c r="C114" s="376" t="s">
        <v>160</v>
      </c>
      <c r="D114" s="369" t="s">
        <v>77</v>
      </c>
    </row>
    <row r="115" spans="1:4">
      <c r="A115" s="50" t="s">
        <v>23</v>
      </c>
      <c r="B115" s="367">
        <v>269</v>
      </c>
      <c r="C115" s="376" t="s">
        <v>161</v>
      </c>
      <c r="D115" s="369" t="s">
        <v>77</v>
      </c>
    </row>
    <row r="116" spans="1:4">
      <c r="A116" s="50" t="s">
        <v>23</v>
      </c>
      <c r="B116" s="367">
        <v>215</v>
      </c>
      <c r="C116" s="376" t="s">
        <v>162</v>
      </c>
      <c r="D116" s="369" t="s">
        <v>77</v>
      </c>
    </row>
    <row r="117" spans="1:4">
      <c r="A117" s="50" t="s">
        <v>23</v>
      </c>
      <c r="B117" s="367">
        <v>457</v>
      </c>
      <c r="C117" s="376" t="s">
        <v>163</v>
      </c>
      <c r="D117" s="369" t="s">
        <v>77</v>
      </c>
    </row>
    <row r="118" spans="1:4">
      <c r="A118" s="50" t="s">
        <v>23</v>
      </c>
      <c r="B118" s="367">
        <v>351</v>
      </c>
      <c r="C118" s="376" t="s">
        <v>164</v>
      </c>
      <c r="D118" s="369" t="s">
        <v>77</v>
      </c>
    </row>
    <row r="119" spans="1:4">
      <c r="A119" s="50" t="s">
        <v>23</v>
      </c>
      <c r="B119" s="367">
        <v>725</v>
      </c>
      <c r="C119" s="376" t="s">
        <v>165</v>
      </c>
      <c r="D119" s="369" t="s">
        <v>77</v>
      </c>
    </row>
    <row r="120" spans="1:4">
      <c r="A120" s="50" t="s">
        <v>23</v>
      </c>
      <c r="B120" s="367">
        <v>296</v>
      </c>
      <c r="C120" s="376" t="s">
        <v>166</v>
      </c>
      <c r="D120" s="369" t="s">
        <v>77</v>
      </c>
    </row>
    <row r="121" spans="1:4">
      <c r="A121" s="50" t="s">
        <v>23</v>
      </c>
      <c r="B121" s="367">
        <v>135</v>
      </c>
      <c r="C121" s="376" t="s">
        <v>167</v>
      </c>
      <c r="D121" s="369" t="s">
        <v>77</v>
      </c>
    </row>
    <row r="122" spans="1:4">
      <c r="A122" s="50" t="s">
        <v>23</v>
      </c>
      <c r="B122" s="367">
        <v>295</v>
      </c>
      <c r="C122" s="375" t="s">
        <v>168</v>
      </c>
      <c r="D122" s="369" t="s">
        <v>77</v>
      </c>
    </row>
    <row r="123" spans="1:4">
      <c r="A123" s="50" t="s">
        <v>23</v>
      </c>
      <c r="B123" s="367">
        <v>27</v>
      </c>
      <c r="C123" s="376" t="s">
        <v>169</v>
      </c>
      <c r="D123" s="369" t="s">
        <v>77</v>
      </c>
    </row>
    <row r="124" spans="1:4">
      <c r="A124" s="50" t="s">
        <v>23</v>
      </c>
      <c r="B124" s="367">
        <v>631</v>
      </c>
      <c r="C124" s="376" t="s">
        <v>170</v>
      </c>
      <c r="D124" s="369" t="s">
        <v>77</v>
      </c>
    </row>
    <row r="125" spans="1:4">
      <c r="A125" s="50" t="s">
        <v>23</v>
      </c>
      <c r="B125" s="367">
        <v>416</v>
      </c>
      <c r="C125" s="376" t="s">
        <v>171</v>
      </c>
      <c r="D125" s="369" t="s">
        <v>77</v>
      </c>
    </row>
    <row r="126" spans="1:4">
      <c r="A126" s="50" t="s">
        <v>23</v>
      </c>
      <c r="B126" s="367">
        <v>918</v>
      </c>
      <c r="C126" s="376" t="s">
        <v>172</v>
      </c>
      <c r="D126" s="369" t="s">
        <v>77</v>
      </c>
    </row>
    <row r="127" spans="1:4">
      <c r="A127" s="50" t="s">
        <v>23</v>
      </c>
      <c r="B127" s="367">
        <v>376</v>
      </c>
      <c r="C127" s="376" t="s">
        <v>173</v>
      </c>
      <c r="D127" s="369" t="s">
        <v>77</v>
      </c>
    </row>
    <row r="128" spans="1:4">
      <c r="A128" s="50" t="s">
        <v>23</v>
      </c>
      <c r="B128" s="367">
        <v>442</v>
      </c>
      <c r="C128" s="376" t="s">
        <v>174</v>
      </c>
      <c r="D128" s="369" t="s">
        <v>77</v>
      </c>
    </row>
    <row r="129" spans="1:4">
      <c r="A129" s="50" t="s">
        <v>23</v>
      </c>
      <c r="B129" s="367">
        <v>376</v>
      </c>
      <c r="C129" s="376" t="s">
        <v>175</v>
      </c>
      <c r="D129" s="369" t="s">
        <v>77</v>
      </c>
    </row>
    <row r="130" spans="1:4">
      <c r="A130" s="50" t="s">
        <v>23</v>
      </c>
      <c r="B130" s="367">
        <v>710</v>
      </c>
      <c r="C130" s="376" t="s">
        <v>176</v>
      </c>
      <c r="D130" s="369" t="s">
        <v>77</v>
      </c>
    </row>
    <row r="131" spans="1:4">
      <c r="A131" s="50" t="s">
        <v>23</v>
      </c>
      <c r="B131" s="367">
        <v>362</v>
      </c>
      <c r="C131" s="376" t="s">
        <v>177</v>
      </c>
      <c r="D131" s="369" t="s">
        <v>77</v>
      </c>
    </row>
    <row r="132" spans="1:4">
      <c r="A132" s="50" t="s">
        <v>23</v>
      </c>
      <c r="B132" s="367">
        <v>429</v>
      </c>
      <c r="C132" s="376" t="s">
        <v>178</v>
      </c>
      <c r="D132" s="369" t="s">
        <v>77</v>
      </c>
    </row>
    <row r="133" spans="1:4">
      <c r="A133" s="50" t="s">
        <v>23</v>
      </c>
      <c r="B133" s="367">
        <v>1022</v>
      </c>
      <c r="C133" s="376" t="s">
        <v>179</v>
      </c>
      <c r="D133" s="369" t="s">
        <v>77</v>
      </c>
    </row>
    <row r="134" spans="1:4">
      <c r="A134" s="50" t="s">
        <v>23</v>
      </c>
      <c r="B134" s="367">
        <v>214</v>
      </c>
      <c r="C134" s="376" t="s">
        <v>180</v>
      </c>
      <c r="D134" s="369" t="s">
        <v>77</v>
      </c>
    </row>
    <row r="135" spans="1:4">
      <c r="A135" s="50" t="s">
        <v>23</v>
      </c>
      <c r="B135" s="367">
        <v>428</v>
      </c>
      <c r="C135" s="376" t="s">
        <v>181</v>
      </c>
      <c r="D135" s="369" t="s">
        <v>77</v>
      </c>
    </row>
    <row r="136" spans="1:4">
      <c r="A136" s="50" t="s">
        <v>23</v>
      </c>
      <c r="B136" s="367">
        <v>807</v>
      </c>
      <c r="C136" s="376" t="s">
        <v>182</v>
      </c>
      <c r="D136" s="369" t="s">
        <v>77</v>
      </c>
    </row>
    <row r="137" spans="1:4">
      <c r="A137" s="50" t="s">
        <v>23</v>
      </c>
      <c r="B137" s="367">
        <v>925</v>
      </c>
      <c r="C137" s="375" t="s">
        <v>183</v>
      </c>
      <c r="D137" s="369" t="s">
        <v>77</v>
      </c>
    </row>
    <row r="138" spans="1:4">
      <c r="A138" s="50" t="s">
        <v>23</v>
      </c>
      <c r="B138" s="367">
        <v>550</v>
      </c>
      <c r="C138" s="384" t="s">
        <v>184</v>
      </c>
      <c r="D138" s="369" t="s">
        <v>77</v>
      </c>
    </row>
    <row r="139" spans="1:4">
      <c r="A139" s="50" t="s">
        <v>23</v>
      </c>
      <c r="B139" s="367">
        <v>979</v>
      </c>
      <c r="C139" s="376" t="s">
        <v>185</v>
      </c>
      <c r="D139" s="369" t="s">
        <v>77</v>
      </c>
    </row>
    <row r="140" spans="1:4">
      <c r="A140" s="50" t="s">
        <v>23</v>
      </c>
      <c r="B140" s="367">
        <v>459</v>
      </c>
      <c r="C140" s="386" t="s">
        <v>186</v>
      </c>
      <c r="D140" s="369" t="s">
        <v>77</v>
      </c>
    </row>
    <row r="141" spans="1:4" ht="15" thickBot="1">
      <c r="A141" s="50" t="s">
        <v>23</v>
      </c>
      <c r="B141" s="387">
        <v>324</v>
      </c>
      <c r="C141" s="388" t="s">
        <v>187</v>
      </c>
      <c r="D141" s="369" t="s">
        <v>77</v>
      </c>
    </row>
  </sheetData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D46"/>
  <sheetViews>
    <sheetView topLeftCell="A11" workbookViewId="0">
      <selection activeCell="A2" sqref="A2"/>
    </sheetView>
  </sheetViews>
  <sheetFormatPr defaultRowHeight="14.4"/>
  <cols>
    <col min="1" max="1" width="33.88671875" customWidth="1"/>
    <col min="2" max="2" width="36.5546875" customWidth="1"/>
    <col min="3" max="3" width="29.1093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2:4" hidden="1"/>
    <row r="14" spans="2:4">
      <c r="B14" s="1" t="s">
        <v>0</v>
      </c>
    </row>
    <row r="15" spans="2:4">
      <c r="B15" s="1" t="s">
        <v>25</v>
      </c>
      <c r="D15" s="2" t="s">
        <v>1</v>
      </c>
    </row>
    <row r="16" spans="2:4" ht="15" thickBot="1">
      <c r="B16" s="3"/>
      <c r="C16" s="4"/>
      <c r="D16" s="5"/>
    </row>
    <row r="17" spans="1:4" ht="15" thickBot="1">
      <c r="A17" s="6" t="s">
        <v>2</v>
      </c>
      <c r="B17" s="6" t="s">
        <v>3</v>
      </c>
      <c r="C17" s="7" t="s">
        <v>4</v>
      </c>
      <c r="D17" s="9" t="s">
        <v>5</v>
      </c>
    </row>
    <row r="18" spans="1:4" s="14" customFormat="1" ht="13.8" thickBot="1">
      <c r="A18" s="10" t="s">
        <v>6</v>
      </c>
      <c r="B18" s="53">
        <f>B19+B20+B21+B22+B23+B24+B25+B26</f>
        <v>4140</v>
      </c>
      <c r="C18" s="52"/>
      <c r="D18" s="13"/>
    </row>
    <row r="19" spans="1:4">
      <c r="A19" s="70" t="s">
        <v>7</v>
      </c>
      <c r="B19" s="184"/>
      <c r="C19" s="203"/>
      <c r="D19" s="185"/>
    </row>
    <row r="20" spans="1:4">
      <c r="A20" s="259" t="s">
        <v>20</v>
      </c>
      <c r="B20" s="258">
        <v>4140</v>
      </c>
      <c r="C20" s="257" t="s">
        <v>29</v>
      </c>
      <c r="D20" s="260" t="s">
        <v>31</v>
      </c>
    </row>
    <row r="21" spans="1:4">
      <c r="A21" s="68"/>
      <c r="B21" s="20"/>
      <c r="C21" s="69"/>
      <c r="D21" s="69"/>
    </row>
    <row r="22" spans="1:4">
      <c r="A22" s="49"/>
      <c r="B22" s="17"/>
      <c r="C22" s="42"/>
      <c r="D22" s="42"/>
    </row>
    <row r="23" spans="1:4">
      <c r="A23" s="49"/>
      <c r="B23" s="17"/>
      <c r="C23" s="42"/>
      <c r="D23" s="42"/>
    </row>
    <row r="24" spans="1:4">
      <c r="A24" s="49"/>
      <c r="B24" s="19"/>
      <c r="C24" s="41"/>
      <c r="D24" s="46"/>
    </row>
    <row r="25" spans="1:4">
      <c r="A25" s="49"/>
      <c r="B25" s="16"/>
      <c r="C25" s="47"/>
      <c r="D25" s="48"/>
    </row>
    <row r="26" spans="1:4">
      <c r="A26" s="49"/>
      <c r="B26" s="17"/>
      <c r="C26" s="42"/>
      <c r="D26" s="43"/>
    </row>
    <row r="27" spans="1:4">
      <c r="A27" s="49"/>
      <c r="B27" s="20"/>
      <c r="C27" s="21"/>
      <c r="D27" s="22"/>
    </row>
    <row r="28" spans="1:4" ht="15" thickBot="1">
      <c r="A28" s="58"/>
      <c r="B28" s="54"/>
      <c r="C28" s="21"/>
      <c r="D28" s="22"/>
    </row>
    <row r="29" spans="1:4" s="14" customFormat="1" ht="13.8" thickBot="1">
      <c r="A29" s="35" t="s">
        <v>8</v>
      </c>
      <c r="B29" s="59">
        <f>B30+B31+B32+B33+B34+B35+B36+B37+B38+B39</f>
        <v>10455</v>
      </c>
      <c r="C29" s="37"/>
      <c r="D29" s="204"/>
    </row>
    <row r="30" spans="1:4" s="14" customFormat="1">
      <c r="A30" s="232" t="s">
        <v>21</v>
      </c>
      <c r="B30" s="238">
        <v>55</v>
      </c>
      <c r="C30" s="208" t="s">
        <v>26</v>
      </c>
      <c r="D30" s="241" t="s">
        <v>22</v>
      </c>
    </row>
    <row r="31" spans="1:4" s="14" customFormat="1">
      <c r="A31" s="233" t="s">
        <v>23</v>
      </c>
      <c r="B31" s="239">
        <v>10000</v>
      </c>
      <c r="C31" s="208" t="s">
        <v>27</v>
      </c>
      <c r="D31" s="241" t="s">
        <v>28</v>
      </c>
    </row>
    <row r="32" spans="1:4" s="14" customFormat="1">
      <c r="A32" s="233" t="s">
        <v>24</v>
      </c>
      <c r="B32" s="239">
        <v>400</v>
      </c>
      <c r="C32" s="208" t="s">
        <v>29</v>
      </c>
      <c r="D32" s="241" t="s">
        <v>30</v>
      </c>
    </row>
    <row r="33" spans="1:4" s="14" customFormat="1">
      <c r="A33" s="233"/>
      <c r="B33" s="239"/>
      <c r="C33" s="208"/>
      <c r="D33" s="241"/>
    </row>
    <row r="34" spans="1:4" s="14" customFormat="1">
      <c r="A34" s="233"/>
      <c r="B34" s="239"/>
      <c r="C34" s="208"/>
      <c r="D34" s="241"/>
    </row>
    <row r="35" spans="1:4" s="14" customFormat="1">
      <c r="A35" s="233"/>
      <c r="B35" s="239"/>
      <c r="C35" s="208"/>
      <c r="D35" s="241"/>
    </row>
    <row r="36" spans="1:4" s="14" customFormat="1">
      <c r="A36" s="234"/>
      <c r="B36" s="76"/>
      <c r="C36" s="77"/>
      <c r="D36" s="242"/>
    </row>
    <row r="37" spans="1:4" s="14" customFormat="1" ht="13.2">
      <c r="A37" s="49"/>
      <c r="B37" s="60"/>
      <c r="C37" s="29"/>
      <c r="D37" s="243"/>
    </row>
    <row r="38" spans="1:4" s="14" customFormat="1" ht="13.2">
      <c r="A38" s="49"/>
      <c r="B38" s="61"/>
      <c r="C38" s="29"/>
      <c r="D38" s="243"/>
    </row>
    <row r="39" spans="1:4" s="14" customFormat="1" ht="13.8">
      <c r="A39" s="235"/>
      <c r="B39" s="60"/>
      <c r="C39" s="186"/>
      <c r="D39" s="244"/>
    </row>
    <row r="40" spans="1:4" s="14" customFormat="1" ht="13.2">
      <c r="A40" s="235"/>
      <c r="B40" s="62"/>
      <c r="C40" s="25"/>
      <c r="D40" s="245"/>
    </row>
    <row r="41" spans="1:4" s="14" customFormat="1" ht="13.2">
      <c r="A41" s="49"/>
      <c r="B41" s="62"/>
      <c r="C41" s="27"/>
      <c r="D41" s="245"/>
    </row>
    <row r="42" spans="1:4" s="14" customFormat="1" ht="13.2">
      <c r="A42" s="49"/>
      <c r="B42" s="60"/>
      <c r="C42" s="28"/>
      <c r="D42" s="245"/>
    </row>
    <row r="43" spans="1:4" s="14" customFormat="1" ht="13.2">
      <c r="A43" s="49"/>
      <c r="B43" s="60"/>
      <c r="C43" s="27"/>
      <c r="D43" s="245"/>
    </row>
    <row r="44" spans="1:4" s="14" customFormat="1" ht="13.2">
      <c r="A44" s="49"/>
      <c r="B44" s="60"/>
      <c r="C44" s="28"/>
      <c r="D44" s="245"/>
    </row>
    <row r="45" spans="1:4" s="14" customFormat="1" ht="13.2">
      <c r="A45" s="49"/>
      <c r="B45" s="60"/>
      <c r="C45" s="27"/>
      <c r="D45" s="245"/>
    </row>
    <row r="46" spans="1:4" ht="15" thickBot="1">
      <c r="A46" s="236"/>
      <c r="B46" s="236"/>
      <c r="C46" s="236"/>
      <c r="D46" s="240"/>
    </row>
  </sheetData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D45"/>
  <sheetViews>
    <sheetView topLeftCell="A14" workbookViewId="0">
      <selection activeCell="A34" sqref="A34"/>
    </sheetView>
  </sheetViews>
  <sheetFormatPr defaultRowHeight="14.4"/>
  <cols>
    <col min="1" max="1" width="33.88671875" customWidth="1"/>
    <col min="2" max="2" width="35.109375" customWidth="1"/>
    <col min="3" max="3" width="29.1093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2:4" hidden="1"/>
    <row r="14" spans="2:4">
      <c r="B14" s="1" t="s">
        <v>0</v>
      </c>
    </row>
    <row r="15" spans="2:4">
      <c r="B15" s="1" t="s">
        <v>25</v>
      </c>
      <c r="D15" s="2" t="s">
        <v>1</v>
      </c>
    </row>
    <row r="16" spans="2:4" ht="15" thickBot="1">
      <c r="B16" s="3"/>
      <c r="C16" s="4"/>
      <c r="D16" s="5"/>
    </row>
    <row r="17" spans="1:4" ht="15" thickBot="1">
      <c r="A17" s="6" t="s">
        <v>2</v>
      </c>
      <c r="B17" s="7" t="s">
        <v>3</v>
      </c>
      <c r="C17" s="247" t="s">
        <v>4</v>
      </c>
      <c r="D17" s="6" t="s">
        <v>5</v>
      </c>
    </row>
    <row r="18" spans="1:4" s="14" customFormat="1" ht="13.8" thickBot="1">
      <c r="A18" s="10" t="s">
        <v>6</v>
      </c>
      <c r="B18" s="53">
        <f>B19+B20+B21+B22+B23+B24+B25+B26</f>
        <v>0</v>
      </c>
      <c r="C18" s="248"/>
      <c r="D18" s="10"/>
    </row>
    <row r="19" spans="1:4">
      <c r="A19" s="57" t="s">
        <v>7</v>
      </c>
      <c r="B19" s="246"/>
      <c r="C19" s="249"/>
      <c r="D19" s="24"/>
    </row>
    <row r="20" spans="1:4">
      <c r="A20" s="264"/>
      <c r="B20" s="261"/>
      <c r="C20" s="265"/>
      <c r="D20" s="266"/>
    </row>
    <row r="21" spans="1:4">
      <c r="A21" s="264"/>
      <c r="B21" s="267"/>
      <c r="C21" s="265"/>
      <c r="D21" s="266"/>
    </row>
    <row r="22" spans="1:4">
      <c r="A22" s="264"/>
      <c r="B22" s="267"/>
      <c r="C22" s="265"/>
      <c r="D22" s="266"/>
    </row>
    <row r="23" spans="1:4">
      <c r="A23" s="264"/>
      <c r="B23" s="267"/>
      <c r="C23" s="265"/>
      <c r="D23" s="266"/>
    </row>
    <row r="24" spans="1:4">
      <c r="A24" s="264"/>
      <c r="B24" s="262"/>
      <c r="C24" s="268"/>
      <c r="D24" s="269"/>
    </row>
    <row r="25" spans="1:4">
      <c r="A25" s="264"/>
      <c r="B25" s="262"/>
      <c r="C25" s="270"/>
      <c r="D25" s="271"/>
    </row>
    <row r="26" spans="1:4">
      <c r="A26" s="264"/>
      <c r="B26" s="267"/>
      <c r="C26" s="265"/>
      <c r="D26" s="272"/>
    </row>
    <row r="27" spans="1:4">
      <c r="A27" s="264"/>
      <c r="B27" s="273"/>
      <c r="C27" s="268"/>
      <c r="D27" s="269"/>
    </row>
    <row r="28" spans="1:4" ht="15" thickBot="1">
      <c r="A28" s="274"/>
      <c r="B28" s="262"/>
      <c r="C28" s="275"/>
      <c r="D28" s="269"/>
    </row>
    <row r="29" spans="1:4" s="14" customFormat="1" ht="13.8" thickBot="1">
      <c r="A29" s="10" t="s">
        <v>8</v>
      </c>
      <c r="B29" s="36">
        <f>B30+B31+B32+B33+B34+B35+B36+B37+B38+B39</f>
        <v>0</v>
      </c>
      <c r="C29" s="250"/>
      <c r="D29" s="34"/>
    </row>
    <row r="30" spans="1:4" s="14" customFormat="1">
      <c r="A30" s="276"/>
      <c r="B30" s="277"/>
      <c r="C30" s="278"/>
      <c r="D30" s="272"/>
    </row>
    <row r="31" spans="1:4" s="14" customFormat="1">
      <c r="A31" s="279"/>
      <c r="B31" s="280"/>
      <c r="C31" s="278"/>
      <c r="D31" s="272"/>
    </row>
    <row r="32" spans="1:4" s="14" customFormat="1">
      <c r="A32" s="279"/>
      <c r="B32" s="280"/>
      <c r="C32" s="278"/>
      <c r="D32" s="278"/>
    </row>
    <row r="33" spans="1:4" s="14" customFormat="1">
      <c r="A33" s="279"/>
      <c r="B33" s="280"/>
      <c r="C33" s="261"/>
      <c r="D33" s="278"/>
    </row>
    <row r="34" spans="1:4" s="14" customFormat="1">
      <c r="A34" s="279"/>
      <c r="B34" s="281"/>
      <c r="C34" s="278"/>
      <c r="D34" s="278"/>
    </row>
    <row r="35" spans="1:4" s="14" customFormat="1">
      <c r="A35" s="279"/>
      <c r="B35" s="282"/>
      <c r="C35" s="266"/>
      <c r="D35" s="264"/>
    </row>
    <row r="36" spans="1:4" s="14" customFormat="1">
      <c r="A36" s="283"/>
      <c r="B36" s="282"/>
      <c r="C36" s="266"/>
      <c r="D36" s="278"/>
    </row>
    <row r="37" spans="1:4" s="14" customFormat="1">
      <c r="A37" s="283"/>
      <c r="B37" s="282"/>
      <c r="C37" s="266"/>
      <c r="D37" s="278"/>
    </row>
    <row r="38" spans="1:4" s="14" customFormat="1">
      <c r="A38" s="283"/>
      <c r="B38" s="281"/>
      <c r="C38" s="266"/>
      <c r="D38" s="278"/>
    </row>
    <row r="39" spans="1:4" s="14" customFormat="1">
      <c r="A39" s="279"/>
      <c r="B39" s="282"/>
      <c r="C39" s="263"/>
      <c r="D39" s="284"/>
    </row>
    <row r="40" spans="1:4" s="14" customFormat="1">
      <c r="A40" s="279"/>
      <c r="B40" s="280"/>
      <c r="C40" s="278"/>
      <c r="D40" s="272"/>
    </row>
    <row r="41" spans="1:4" s="14" customFormat="1">
      <c r="A41" s="283"/>
      <c r="B41" s="280"/>
      <c r="C41" s="266"/>
      <c r="D41" s="272"/>
    </row>
    <row r="42" spans="1:4" s="14" customFormat="1">
      <c r="A42" s="283"/>
      <c r="B42" s="282"/>
      <c r="C42" s="261"/>
      <c r="D42" s="272"/>
    </row>
    <row r="43" spans="1:4" s="14" customFormat="1">
      <c r="A43" s="283"/>
      <c r="B43" s="282"/>
      <c r="C43" s="266"/>
      <c r="D43" s="272"/>
    </row>
    <row r="44" spans="1:4" s="14" customFormat="1">
      <c r="A44" s="283"/>
      <c r="B44" s="282"/>
      <c r="C44" s="261"/>
      <c r="D44" s="261"/>
    </row>
    <row r="45" spans="1:4" s="14" customFormat="1">
      <c r="A45" s="283"/>
      <c r="B45" s="282"/>
      <c r="C45" s="266"/>
      <c r="D45" s="266"/>
    </row>
  </sheetData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D45"/>
  <sheetViews>
    <sheetView topLeftCell="A8" workbookViewId="0">
      <selection activeCell="A35" sqref="A35"/>
    </sheetView>
  </sheetViews>
  <sheetFormatPr defaultRowHeight="14.4"/>
  <cols>
    <col min="1" max="1" width="33.88671875" customWidth="1"/>
    <col min="2" max="2" width="36" customWidth="1"/>
    <col min="3" max="3" width="29.1093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1:4" hidden="1"/>
    <row r="13" spans="1:4" ht="15.6">
      <c r="A13" s="78"/>
      <c r="B13" s="78"/>
      <c r="C13" s="78"/>
      <c r="D13" s="78"/>
    </row>
    <row r="14" spans="1:4" ht="15.6">
      <c r="A14" s="78"/>
      <c r="B14" s="79" t="s">
        <v>0</v>
      </c>
      <c r="C14" s="78"/>
      <c r="D14" s="78"/>
    </row>
    <row r="15" spans="1:4" ht="15.6">
      <c r="A15" s="78"/>
      <c r="B15" s="1" t="s">
        <v>25</v>
      </c>
      <c r="C15" s="78"/>
      <c r="D15" s="80" t="s">
        <v>1</v>
      </c>
    </row>
    <row r="16" spans="1:4" ht="16.2" thickBot="1">
      <c r="A16" s="78"/>
      <c r="B16" s="81"/>
      <c r="C16" s="82"/>
      <c r="D16" s="83"/>
    </row>
    <row r="17" spans="1:4" ht="16.2" thickBot="1">
      <c r="A17" s="84" t="s">
        <v>2</v>
      </c>
      <c r="B17" s="85" t="s">
        <v>3</v>
      </c>
      <c r="C17" s="129" t="s">
        <v>4</v>
      </c>
      <c r="D17" s="86" t="s">
        <v>5</v>
      </c>
    </row>
    <row r="18" spans="1:4" s="14" customFormat="1" ht="16.2" thickBot="1">
      <c r="A18" s="87" t="s">
        <v>6</v>
      </c>
      <c r="B18" s="130">
        <f>B19+B20+B21+B22+B23+B24+B25+B26</f>
        <v>0</v>
      </c>
      <c r="C18" s="118"/>
      <c r="D18" s="89"/>
    </row>
    <row r="19" spans="1:4" ht="15.6">
      <c r="A19" s="255" t="s">
        <v>7</v>
      </c>
      <c r="B19" s="195"/>
      <c r="C19" s="132"/>
      <c r="D19" s="114"/>
    </row>
    <row r="20" spans="1:4">
      <c r="A20" s="285"/>
      <c r="B20" s="286"/>
      <c r="C20" s="287"/>
      <c r="D20" s="288"/>
    </row>
    <row r="21" spans="1:4">
      <c r="A21" s="289"/>
      <c r="B21" s="73"/>
      <c r="C21" s="290"/>
      <c r="D21" s="288"/>
    </row>
    <row r="22" spans="1:4">
      <c r="A22" s="289"/>
      <c r="B22" s="73"/>
      <c r="C22" s="290"/>
      <c r="D22" s="288"/>
    </row>
    <row r="23" spans="1:4">
      <c r="A23" s="289"/>
      <c r="B23" s="73"/>
      <c r="C23" s="290"/>
      <c r="D23" s="288"/>
    </row>
    <row r="24" spans="1:4">
      <c r="A24" s="289"/>
      <c r="B24" s="73"/>
      <c r="C24" s="290"/>
      <c r="D24" s="288"/>
    </row>
    <row r="25" spans="1:4">
      <c r="A25" s="289"/>
      <c r="B25" s="73"/>
      <c r="C25" s="290"/>
      <c r="D25" s="288"/>
    </row>
    <row r="26" spans="1:4">
      <c r="A26" s="289"/>
      <c r="B26" s="291"/>
      <c r="C26" s="237"/>
      <c r="D26" s="292"/>
    </row>
    <row r="27" spans="1:4">
      <c r="A27" s="289"/>
      <c r="B27" s="286"/>
      <c r="C27" s="293"/>
      <c r="D27" s="294"/>
    </row>
    <row r="28" spans="1:4" ht="15" thickBot="1">
      <c r="A28" s="295"/>
      <c r="B28" s="73"/>
      <c r="C28" s="293"/>
      <c r="D28" s="294"/>
    </row>
    <row r="29" spans="1:4" s="14" customFormat="1" ht="16.2" thickBot="1">
      <c r="A29" s="115" t="s">
        <v>8</v>
      </c>
      <c r="B29" s="116">
        <f>SUM(B30:B45)</f>
        <v>10109.039999999999</v>
      </c>
      <c r="C29" s="117"/>
      <c r="D29" s="118"/>
    </row>
    <row r="30" spans="1:4" s="14" customFormat="1">
      <c r="A30" s="296" t="s">
        <v>23</v>
      </c>
      <c r="B30" s="297">
        <v>1052.5</v>
      </c>
      <c r="C30" s="298" t="s">
        <v>281</v>
      </c>
      <c r="D30" s="299" t="s">
        <v>282</v>
      </c>
    </row>
    <row r="31" spans="1:4" s="14" customFormat="1">
      <c r="A31" s="300" t="s">
        <v>57</v>
      </c>
      <c r="B31" s="301">
        <v>1428</v>
      </c>
      <c r="C31" s="298" t="s">
        <v>292</v>
      </c>
      <c r="D31" s="299" t="s">
        <v>22</v>
      </c>
    </row>
    <row r="32" spans="1:4" s="14" customFormat="1">
      <c r="A32" s="300" t="s">
        <v>295</v>
      </c>
      <c r="B32" s="301">
        <v>284.60000000000002</v>
      </c>
      <c r="C32" s="298" t="s">
        <v>296</v>
      </c>
      <c r="D32" s="298" t="s">
        <v>297</v>
      </c>
    </row>
    <row r="33" spans="1:4" s="14" customFormat="1">
      <c r="A33" s="300" t="s">
        <v>21</v>
      </c>
      <c r="B33" s="301">
        <v>5539.45</v>
      </c>
      <c r="C33" s="302" t="s">
        <v>298</v>
      </c>
      <c r="D33" s="298" t="s">
        <v>299</v>
      </c>
    </row>
    <row r="34" spans="1:4" s="14" customFormat="1">
      <c r="A34" s="300" t="s">
        <v>21</v>
      </c>
      <c r="B34" s="302">
        <v>1804.49</v>
      </c>
      <c r="C34" s="298" t="s">
        <v>300</v>
      </c>
      <c r="D34" s="298" t="s">
        <v>301</v>
      </c>
    </row>
    <row r="35" spans="1:4" s="14" customFormat="1">
      <c r="A35" s="300"/>
      <c r="B35" s="291"/>
      <c r="C35" s="77"/>
      <c r="D35" s="234"/>
    </row>
    <row r="36" spans="1:4" s="14" customFormat="1">
      <c r="A36" s="75"/>
      <c r="B36" s="291"/>
      <c r="C36" s="77"/>
      <c r="D36" s="298"/>
    </row>
    <row r="37" spans="1:4" s="14" customFormat="1">
      <c r="A37" s="75"/>
      <c r="B37" s="291"/>
      <c r="C37" s="77"/>
      <c r="D37" s="298"/>
    </row>
    <row r="38" spans="1:4" s="14" customFormat="1">
      <c r="A38" s="75"/>
      <c r="B38" s="302"/>
      <c r="C38" s="77"/>
      <c r="D38" s="298"/>
    </row>
    <row r="39" spans="1:4" s="14" customFormat="1">
      <c r="A39" s="300"/>
      <c r="B39" s="291"/>
      <c r="C39" s="237"/>
      <c r="D39" s="303"/>
    </row>
    <row r="40" spans="1:4" s="14" customFormat="1">
      <c r="A40" s="300"/>
      <c r="B40" s="301"/>
      <c r="C40" s="298"/>
      <c r="D40" s="299"/>
    </row>
    <row r="41" spans="1:4" s="14" customFormat="1">
      <c r="A41" s="75"/>
      <c r="B41" s="301"/>
      <c r="C41" s="77"/>
      <c r="D41" s="299"/>
    </row>
    <row r="42" spans="1:4" s="14" customFormat="1">
      <c r="A42" s="75"/>
      <c r="B42" s="291"/>
      <c r="C42" s="302"/>
      <c r="D42" s="299"/>
    </row>
    <row r="43" spans="1:4" s="14" customFormat="1">
      <c r="A43" s="75"/>
      <c r="B43" s="291"/>
      <c r="C43" s="304"/>
      <c r="D43" s="305"/>
    </row>
    <row r="44" spans="1:4" s="14" customFormat="1">
      <c r="A44" s="75"/>
      <c r="B44" s="291"/>
      <c r="C44" s="306"/>
      <c r="D44" s="307"/>
    </row>
    <row r="45" spans="1:4" s="14" customFormat="1">
      <c r="A45" s="75"/>
      <c r="B45" s="291"/>
      <c r="C45" s="304"/>
      <c r="D45" s="307"/>
    </row>
  </sheetData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D54"/>
  <sheetViews>
    <sheetView topLeftCell="A21" workbookViewId="0">
      <selection activeCell="D42" sqref="D42"/>
    </sheetView>
  </sheetViews>
  <sheetFormatPr defaultRowHeight="14.4"/>
  <cols>
    <col min="1" max="1" width="33.88671875" customWidth="1"/>
    <col min="2" max="2" width="36" customWidth="1"/>
    <col min="3" max="3" width="29.109375" customWidth="1"/>
    <col min="4" max="4" width="31.44140625" customWidth="1"/>
    <col min="257" max="257" width="33.88671875" customWidth="1"/>
    <col min="258" max="258" width="12.33203125" customWidth="1"/>
    <col min="259" max="259" width="36" customWidth="1"/>
    <col min="260" max="260" width="34.6640625" customWidth="1"/>
    <col min="513" max="513" width="33.88671875" customWidth="1"/>
    <col min="514" max="514" width="12.33203125" customWidth="1"/>
    <col min="515" max="515" width="36" customWidth="1"/>
    <col min="516" max="516" width="34.6640625" customWidth="1"/>
    <col min="769" max="769" width="33.88671875" customWidth="1"/>
    <col min="770" max="770" width="12.33203125" customWidth="1"/>
    <col min="771" max="771" width="36" customWidth="1"/>
    <col min="772" max="772" width="34.6640625" customWidth="1"/>
    <col min="1025" max="1025" width="33.88671875" customWidth="1"/>
    <col min="1026" max="1026" width="12.33203125" customWidth="1"/>
    <col min="1027" max="1027" width="36" customWidth="1"/>
    <col min="1028" max="1028" width="34.6640625" customWidth="1"/>
    <col min="1281" max="1281" width="33.88671875" customWidth="1"/>
    <col min="1282" max="1282" width="12.33203125" customWidth="1"/>
    <col min="1283" max="1283" width="36" customWidth="1"/>
    <col min="1284" max="1284" width="34.6640625" customWidth="1"/>
    <col min="1537" max="1537" width="33.88671875" customWidth="1"/>
    <col min="1538" max="1538" width="12.33203125" customWidth="1"/>
    <col min="1539" max="1539" width="36" customWidth="1"/>
    <col min="1540" max="1540" width="34.6640625" customWidth="1"/>
    <col min="1793" max="1793" width="33.88671875" customWidth="1"/>
    <col min="1794" max="1794" width="12.33203125" customWidth="1"/>
    <col min="1795" max="1795" width="36" customWidth="1"/>
    <col min="1796" max="1796" width="34.6640625" customWidth="1"/>
    <col min="2049" max="2049" width="33.88671875" customWidth="1"/>
    <col min="2050" max="2050" width="12.33203125" customWidth="1"/>
    <col min="2051" max="2051" width="36" customWidth="1"/>
    <col min="2052" max="2052" width="34.6640625" customWidth="1"/>
    <col min="2305" max="2305" width="33.88671875" customWidth="1"/>
    <col min="2306" max="2306" width="12.33203125" customWidth="1"/>
    <col min="2307" max="2307" width="36" customWidth="1"/>
    <col min="2308" max="2308" width="34.6640625" customWidth="1"/>
    <col min="2561" max="2561" width="33.88671875" customWidth="1"/>
    <col min="2562" max="2562" width="12.33203125" customWidth="1"/>
    <col min="2563" max="2563" width="36" customWidth="1"/>
    <col min="2564" max="2564" width="34.6640625" customWidth="1"/>
    <col min="2817" max="2817" width="33.88671875" customWidth="1"/>
    <col min="2818" max="2818" width="12.33203125" customWidth="1"/>
    <col min="2819" max="2819" width="36" customWidth="1"/>
    <col min="2820" max="2820" width="34.6640625" customWidth="1"/>
    <col min="3073" max="3073" width="33.88671875" customWidth="1"/>
    <col min="3074" max="3074" width="12.33203125" customWidth="1"/>
    <col min="3075" max="3075" width="36" customWidth="1"/>
    <col min="3076" max="3076" width="34.6640625" customWidth="1"/>
    <col min="3329" max="3329" width="33.88671875" customWidth="1"/>
    <col min="3330" max="3330" width="12.33203125" customWidth="1"/>
    <col min="3331" max="3331" width="36" customWidth="1"/>
    <col min="3332" max="3332" width="34.6640625" customWidth="1"/>
    <col min="3585" max="3585" width="33.88671875" customWidth="1"/>
    <col min="3586" max="3586" width="12.33203125" customWidth="1"/>
    <col min="3587" max="3587" width="36" customWidth="1"/>
    <col min="3588" max="3588" width="34.6640625" customWidth="1"/>
    <col min="3841" max="3841" width="33.88671875" customWidth="1"/>
    <col min="3842" max="3842" width="12.33203125" customWidth="1"/>
    <col min="3843" max="3843" width="36" customWidth="1"/>
    <col min="3844" max="3844" width="34.6640625" customWidth="1"/>
    <col min="4097" max="4097" width="33.88671875" customWidth="1"/>
    <col min="4098" max="4098" width="12.33203125" customWidth="1"/>
    <col min="4099" max="4099" width="36" customWidth="1"/>
    <col min="4100" max="4100" width="34.6640625" customWidth="1"/>
    <col min="4353" max="4353" width="33.88671875" customWidth="1"/>
    <col min="4354" max="4354" width="12.33203125" customWidth="1"/>
    <col min="4355" max="4355" width="36" customWidth="1"/>
    <col min="4356" max="4356" width="34.6640625" customWidth="1"/>
    <col min="4609" max="4609" width="33.88671875" customWidth="1"/>
    <col min="4610" max="4610" width="12.33203125" customWidth="1"/>
    <col min="4611" max="4611" width="36" customWidth="1"/>
    <col min="4612" max="4612" width="34.6640625" customWidth="1"/>
    <col min="4865" max="4865" width="33.88671875" customWidth="1"/>
    <col min="4866" max="4866" width="12.33203125" customWidth="1"/>
    <col min="4867" max="4867" width="36" customWidth="1"/>
    <col min="4868" max="4868" width="34.6640625" customWidth="1"/>
    <col min="5121" max="5121" width="33.88671875" customWidth="1"/>
    <col min="5122" max="5122" width="12.33203125" customWidth="1"/>
    <col min="5123" max="5123" width="36" customWidth="1"/>
    <col min="5124" max="5124" width="34.6640625" customWidth="1"/>
    <col min="5377" max="5377" width="33.88671875" customWidth="1"/>
    <col min="5378" max="5378" width="12.33203125" customWidth="1"/>
    <col min="5379" max="5379" width="36" customWidth="1"/>
    <col min="5380" max="5380" width="34.6640625" customWidth="1"/>
    <col min="5633" max="5633" width="33.88671875" customWidth="1"/>
    <col min="5634" max="5634" width="12.33203125" customWidth="1"/>
    <col min="5635" max="5635" width="36" customWidth="1"/>
    <col min="5636" max="5636" width="34.6640625" customWidth="1"/>
    <col min="5889" max="5889" width="33.88671875" customWidth="1"/>
    <col min="5890" max="5890" width="12.33203125" customWidth="1"/>
    <col min="5891" max="5891" width="36" customWidth="1"/>
    <col min="5892" max="5892" width="34.6640625" customWidth="1"/>
    <col min="6145" max="6145" width="33.88671875" customWidth="1"/>
    <col min="6146" max="6146" width="12.33203125" customWidth="1"/>
    <col min="6147" max="6147" width="36" customWidth="1"/>
    <col min="6148" max="6148" width="34.6640625" customWidth="1"/>
    <col min="6401" max="6401" width="33.88671875" customWidth="1"/>
    <col min="6402" max="6402" width="12.33203125" customWidth="1"/>
    <col min="6403" max="6403" width="36" customWidth="1"/>
    <col min="6404" max="6404" width="34.6640625" customWidth="1"/>
    <col min="6657" max="6657" width="33.88671875" customWidth="1"/>
    <col min="6658" max="6658" width="12.33203125" customWidth="1"/>
    <col min="6659" max="6659" width="36" customWidth="1"/>
    <col min="6660" max="6660" width="34.6640625" customWidth="1"/>
    <col min="6913" max="6913" width="33.88671875" customWidth="1"/>
    <col min="6914" max="6914" width="12.33203125" customWidth="1"/>
    <col min="6915" max="6915" width="36" customWidth="1"/>
    <col min="6916" max="6916" width="34.6640625" customWidth="1"/>
    <col min="7169" max="7169" width="33.88671875" customWidth="1"/>
    <col min="7170" max="7170" width="12.33203125" customWidth="1"/>
    <col min="7171" max="7171" width="36" customWidth="1"/>
    <col min="7172" max="7172" width="34.6640625" customWidth="1"/>
    <col min="7425" max="7425" width="33.88671875" customWidth="1"/>
    <col min="7426" max="7426" width="12.33203125" customWidth="1"/>
    <col min="7427" max="7427" width="36" customWidth="1"/>
    <col min="7428" max="7428" width="34.6640625" customWidth="1"/>
    <col min="7681" max="7681" width="33.88671875" customWidth="1"/>
    <col min="7682" max="7682" width="12.33203125" customWidth="1"/>
    <col min="7683" max="7683" width="36" customWidth="1"/>
    <col min="7684" max="7684" width="34.6640625" customWidth="1"/>
    <col min="7937" max="7937" width="33.88671875" customWidth="1"/>
    <col min="7938" max="7938" width="12.33203125" customWidth="1"/>
    <col min="7939" max="7939" width="36" customWidth="1"/>
    <col min="7940" max="7940" width="34.6640625" customWidth="1"/>
    <col min="8193" max="8193" width="33.88671875" customWidth="1"/>
    <col min="8194" max="8194" width="12.33203125" customWidth="1"/>
    <col min="8195" max="8195" width="36" customWidth="1"/>
    <col min="8196" max="8196" width="34.6640625" customWidth="1"/>
    <col min="8449" max="8449" width="33.88671875" customWidth="1"/>
    <col min="8450" max="8450" width="12.33203125" customWidth="1"/>
    <col min="8451" max="8451" width="36" customWidth="1"/>
    <col min="8452" max="8452" width="34.6640625" customWidth="1"/>
    <col min="8705" max="8705" width="33.88671875" customWidth="1"/>
    <col min="8706" max="8706" width="12.33203125" customWidth="1"/>
    <col min="8707" max="8707" width="36" customWidth="1"/>
    <col min="8708" max="8708" width="34.6640625" customWidth="1"/>
    <col min="8961" max="8961" width="33.88671875" customWidth="1"/>
    <col min="8962" max="8962" width="12.33203125" customWidth="1"/>
    <col min="8963" max="8963" width="36" customWidth="1"/>
    <col min="8964" max="8964" width="34.6640625" customWidth="1"/>
    <col min="9217" max="9217" width="33.88671875" customWidth="1"/>
    <col min="9218" max="9218" width="12.33203125" customWidth="1"/>
    <col min="9219" max="9219" width="36" customWidth="1"/>
    <col min="9220" max="9220" width="34.6640625" customWidth="1"/>
    <col min="9473" max="9473" width="33.88671875" customWidth="1"/>
    <col min="9474" max="9474" width="12.33203125" customWidth="1"/>
    <col min="9475" max="9475" width="36" customWidth="1"/>
    <col min="9476" max="9476" width="34.6640625" customWidth="1"/>
    <col min="9729" max="9729" width="33.88671875" customWidth="1"/>
    <col min="9730" max="9730" width="12.33203125" customWidth="1"/>
    <col min="9731" max="9731" width="36" customWidth="1"/>
    <col min="9732" max="9732" width="34.6640625" customWidth="1"/>
    <col min="9985" max="9985" width="33.88671875" customWidth="1"/>
    <col min="9986" max="9986" width="12.33203125" customWidth="1"/>
    <col min="9987" max="9987" width="36" customWidth="1"/>
    <col min="9988" max="9988" width="34.6640625" customWidth="1"/>
    <col min="10241" max="10241" width="33.88671875" customWidth="1"/>
    <col min="10242" max="10242" width="12.33203125" customWidth="1"/>
    <col min="10243" max="10243" width="36" customWidth="1"/>
    <col min="10244" max="10244" width="34.6640625" customWidth="1"/>
    <col min="10497" max="10497" width="33.88671875" customWidth="1"/>
    <col min="10498" max="10498" width="12.33203125" customWidth="1"/>
    <col min="10499" max="10499" width="36" customWidth="1"/>
    <col min="10500" max="10500" width="34.6640625" customWidth="1"/>
    <col min="10753" max="10753" width="33.88671875" customWidth="1"/>
    <col min="10754" max="10754" width="12.33203125" customWidth="1"/>
    <col min="10755" max="10755" width="36" customWidth="1"/>
    <col min="10756" max="10756" width="34.6640625" customWidth="1"/>
    <col min="11009" max="11009" width="33.88671875" customWidth="1"/>
    <col min="11010" max="11010" width="12.33203125" customWidth="1"/>
    <col min="11011" max="11011" width="36" customWidth="1"/>
    <col min="11012" max="11012" width="34.6640625" customWidth="1"/>
    <col min="11265" max="11265" width="33.88671875" customWidth="1"/>
    <col min="11266" max="11266" width="12.33203125" customWidth="1"/>
    <col min="11267" max="11267" width="36" customWidth="1"/>
    <col min="11268" max="11268" width="34.6640625" customWidth="1"/>
    <col min="11521" max="11521" width="33.88671875" customWidth="1"/>
    <col min="11522" max="11522" width="12.33203125" customWidth="1"/>
    <col min="11523" max="11523" width="36" customWidth="1"/>
    <col min="11524" max="11524" width="34.6640625" customWidth="1"/>
    <col min="11777" max="11777" width="33.88671875" customWidth="1"/>
    <col min="11778" max="11778" width="12.33203125" customWidth="1"/>
    <col min="11779" max="11779" width="36" customWidth="1"/>
    <col min="11780" max="11780" width="34.6640625" customWidth="1"/>
    <col min="12033" max="12033" width="33.88671875" customWidth="1"/>
    <col min="12034" max="12034" width="12.33203125" customWidth="1"/>
    <col min="12035" max="12035" width="36" customWidth="1"/>
    <col min="12036" max="12036" width="34.6640625" customWidth="1"/>
    <col min="12289" max="12289" width="33.88671875" customWidth="1"/>
    <col min="12290" max="12290" width="12.33203125" customWidth="1"/>
    <col min="12291" max="12291" width="36" customWidth="1"/>
    <col min="12292" max="12292" width="34.6640625" customWidth="1"/>
    <col min="12545" max="12545" width="33.88671875" customWidth="1"/>
    <col min="12546" max="12546" width="12.33203125" customWidth="1"/>
    <col min="12547" max="12547" width="36" customWidth="1"/>
    <col min="12548" max="12548" width="34.6640625" customWidth="1"/>
    <col min="12801" max="12801" width="33.88671875" customWidth="1"/>
    <col min="12802" max="12802" width="12.33203125" customWidth="1"/>
    <col min="12803" max="12803" width="36" customWidth="1"/>
    <col min="12804" max="12804" width="34.6640625" customWidth="1"/>
    <col min="13057" max="13057" width="33.88671875" customWidth="1"/>
    <col min="13058" max="13058" width="12.33203125" customWidth="1"/>
    <col min="13059" max="13059" width="36" customWidth="1"/>
    <col min="13060" max="13060" width="34.6640625" customWidth="1"/>
    <col min="13313" max="13313" width="33.88671875" customWidth="1"/>
    <col min="13314" max="13314" width="12.33203125" customWidth="1"/>
    <col min="13315" max="13315" width="36" customWidth="1"/>
    <col min="13316" max="13316" width="34.6640625" customWidth="1"/>
    <col min="13569" max="13569" width="33.88671875" customWidth="1"/>
    <col min="13570" max="13570" width="12.33203125" customWidth="1"/>
    <col min="13571" max="13571" width="36" customWidth="1"/>
    <col min="13572" max="13572" width="34.6640625" customWidth="1"/>
    <col min="13825" max="13825" width="33.88671875" customWidth="1"/>
    <col min="13826" max="13826" width="12.33203125" customWidth="1"/>
    <col min="13827" max="13827" width="36" customWidth="1"/>
    <col min="13828" max="13828" width="34.6640625" customWidth="1"/>
    <col min="14081" max="14081" width="33.88671875" customWidth="1"/>
    <col min="14082" max="14082" width="12.33203125" customWidth="1"/>
    <col min="14083" max="14083" width="36" customWidth="1"/>
    <col min="14084" max="14084" width="34.6640625" customWidth="1"/>
    <col min="14337" max="14337" width="33.88671875" customWidth="1"/>
    <col min="14338" max="14338" width="12.33203125" customWidth="1"/>
    <col min="14339" max="14339" width="36" customWidth="1"/>
    <col min="14340" max="14340" width="34.6640625" customWidth="1"/>
    <col min="14593" max="14593" width="33.88671875" customWidth="1"/>
    <col min="14594" max="14594" width="12.33203125" customWidth="1"/>
    <col min="14595" max="14595" width="36" customWidth="1"/>
    <col min="14596" max="14596" width="34.6640625" customWidth="1"/>
    <col min="14849" max="14849" width="33.88671875" customWidth="1"/>
    <col min="14850" max="14850" width="12.33203125" customWidth="1"/>
    <col min="14851" max="14851" width="36" customWidth="1"/>
    <col min="14852" max="14852" width="34.6640625" customWidth="1"/>
    <col min="15105" max="15105" width="33.88671875" customWidth="1"/>
    <col min="15106" max="15106" width="12.33203125" customWidth="1"/>
    <col min="15107" max="15107" width="36" customWidth="1"/>
    <col min="15108" max="15108" width="34.6640625" customWidth="1"/>
    <col min="15361" max="15361" width="33.88671875" customWidth="1"/>
    <col min="15362" max="15362" width="12.33203125" customWidth="1"/>
    <col min="15363" max="15363" width="36" customWidth="1"/>
    <col min="15364" max="15364" width="34.6640625" customWidth="1"/>
    <col min="15617" max="15617" width="33.88671875" customWidth="1"/>
    <col min="15618" max="15618" width="12.33203125" customWidth="1"/>
    <col min="15619" max="15619" width="36" customWidth="1"/>
    <col min="15620" max="15620" width="34.6640625" customWidth="1"/>
    <col min="15873" max="15873" width="33.88671875" customWidth="1"/>
    <col min="15874" max="15874" width="12.33203125" customWidth="1"/>
    <col min="15875" max="15875" width="36" customWidth="1"/>
    <col min="15876" max="15876" width="34.6640625" customWidth="1"/>
    <col min="16129" max="16129" width="33.88671875" customWidth="1"/>
    <col min="16130" max="16130" width="12.33203125" customWidth="1"/>
    <col min="16131" max="16131" width="36" customWidth="1"/>
    <col min="16132" max="16132" width="34.6640625" customWidth="1"/>
  </cols>
  <sheetData>
    <row r="1" spans="2:4" hidden="1"/>
    <row r="14" spans="2:4">
      <c r="B14" s="1" t="s">
        <v>0</v>
      </c>
    </row>
    <row r="15" spans="2:4">
      <c r="B15" s="1" t="s">
        <v>25</v>
      </c>
      <c r="D15" s="2" t="s">
        <v>1</v>
      </c>
    </row>
    <row r="16" spans="2:4" ht="15" thickBot="1">
      <c r="B16" s="3"/>
      <c r="C16" s="4"/>
      <c r="D16" s="5"/>
    </row>
    <row r="17" spans="1:4" ht="15" thickBot="1">
      <c r="A17" s="51" t="s">
        <v>2</v>
      </c>
      <c r="B17" s="6" t="s">
        <v>3</v>
      </c>
      <c r="C17" s="7" t="s">
        <v>4</v>
      </c>
      <c r="D17" s="9" t="s">
        <v>5</v>
      </c>
    </row>
    <row r="18" spans="1:4" s="14" customFormat="1" ht="13.8" thickBot="1">
      <c r="A18" s="35" t="s">
        <v>6</v>
      </c>
      <c r="B18" s="53">
        <f>B19+B20+B21+B22+B23+B24+B25+B26</f>
        <v>0</v>
      </c>
      <c r="C18" s="52"/>
      <c r="D18" s="13"/>
    </row>
    <row r="19" spans="1:4" ht="15" thickBot="1">
      <c r="A19" s="310" t="s">
        <v>7</v>
      </c>
      <c r="B19" s="308"/>
      <c r="C19" s="311"/>
      <c r="D19" s="312"/>
    </row>
    <row r="20" spans="1:4">
      <c r="A20" s="313"/>
      <c r="B20" s="314"/>
      <c r="C20" s="315"/>
      <c r="D20" s="316"/>
    </row>
    <row r="21" spans="1:4">
      <c r="A21" s="317"/>
      <c r="B21" s="267"/>
      <c r="C21" s="263"/>
      <c r="D21" s="263"/>
    </row>
    <row r="22" spans="1:4">
      <c r="A22" s="317"/>
      <c r="B22" s="267"/>
      <c r="C22" s="263"/>
      <c r="D22" s="263"/>
    </row>
    <row r="23" spans="1:4">
      <c r="A23" s="317"/>
      <c r="B23" s="267"/>
      <c r="C23" s="263"/>
      <c r="D23" s="263"/>
    </row>
    <row r="24" spans="1:4">
      <c r="A24" s="317"/>
      <c r="B24" s="262"/>
      <c r="C24" s="318"/>
      <c r="D24" s="269"/>
    </row>
    <row r="25" spans="1:4">
      <c r="A25" s="317"/>
      <c r="B25" s="262"/>
      <c r="C25" s="319"/>
      <c r="D25" s="271"/>
    </row>
    <row r="26" spans="1:4">
      <c r="A26" s="317"/>
      <c r="B26" s="267"/>
      <c r="C26" s="263"/>
      <c r="D26" s="320"/>
    </row>
    <row r="27" spans="1:4">
      <c r="A27" s="317"/>
      <c r="B27" s="273"/>
      <c r="C27" s="321"/>
      <c r="D27" s="320"/>
    </row>
    <row r="28" spans="1:4" ht="15" thickBot="1">
      <c r="A28" s="322"/>
      <c r="B28" s="309"/>
      <c r="C28" s="321"/>
      <c r="D28" s="320"/>
    </row>
    <row r="29" spans="1:4" s="14" customFormat="1" ht="13.8" thickBot="1">
      <c r="A29" s="35" t="s">
        <v>8</v>
      </c>
      <c r="B29" s="36">
        <f>B30+B31+B32+B33+B34+B35+B36+B37+B38+B39+B40+B41+B42</f>
        <v>23933.7</v>
      </c>
      <c r="C29" s="37"/>
      <c r="D29" s="34"/>
    </row>
    <row r="30" spans="1:4" s="14" customFormat="1">
      <c r="A30" s="323" t="s">
        <v>48</v>
      </c>
      <c r="B30" s="365">
        <v>2284.0300000000002</v>
      </c>
      <c r="C30" s="325" t="s">
        <v>49</v>
      </c>
      <c r="D30" s="326" t="s">
        <v>50</v>
      </c>
    </row>
    <row r="31" spans="1:4" s="14" customFormat="1">
      <c r="A31" s="323" t="s">
        <v>51</v>
      </c>
      <c r="B31" s="365">
        <v>4938.3999999999996</v>
      </c>
      <c r="C31" s="325" t="s">
        <v>52</v>
      </c>
      <c r="D31" s="326" t="s">
        <v>53</v>
      </c>
    </row>
    <row r="32" spans="1:4" s="14" customFormat="1">
      <c r="A32" s="323" t="s">
        <v>54</v>
      </c>
      <c r="B32" s="365">
        <v>1916.43</v>
      </c>
      <c r="C32" s="325" t="s">
        <v>55</v>
      </c>
      <c r="D32" s="326" t="s">
        <v>56</v>
      </c>
    </row>
    <row r="33" spans="1:4" s="14" customFormat="1">
      <c r="A33" s="323" t="s">
        <v>57</v>
      </c>
      <c r="B33" s="366">
        <v>1026.51</v>
      </c>
      <c r="C33" s="327" t="s">
        <v>58</v>
      </c>
      <c r="D33" s="326" t="s">
        <v>59</v>
      </c>
    </row>
    <row r="34" spans="1:4" s="14" customFormat="1">
      <c r="A34" s="323" t="s">
        <v>57</v>
      </c>
      <c r="B34" s="365">
        <v>111.27</v>
      </c>
      <c r="C34" s="325" t="s">
        <v>60</v>
      </c>
      <c r="D34" s="326" t="s">
        <v>61</v>
      </c>
    </row>
    <row r="35" spans="1:4" s="14" customFormat="1">
      <c r="A35" s="323" t="s">
        <v>57</v>
      </c>
      <c r="B35" s="365">
        <v>499.8</v>
      </c>
      <c r="C35" s="328" t="s">
        <v>62</v>
      </c>
      <c r="D35" s="326" t="s">
        <v>63</v>
      </c>
    </row>
    <row r="36" spans="1:4" s="14" customFormat="1">
      <c r="A36" s="323" t="s">
        <v>57</v>
      </c>
      <c r="B36" s="365">
        <v>222.89</v>
      </c>
      <c r="C36" s="325" t="s">
        <v>64</v>
      </c>
      <c r="D36" s="326" t="s">
        <v>65</v>
      </c>
    </row>
    <row r="37" spans="1:4" s="14" customFormat="1">
      <c r="A37" s="323" t="s">
        <v>57</v>
      </c>
      <c r="B37" s="365">
        <v>550</v>
      </c>
      <c r="C37" s="325" t="s">
        <v>66</v>
      </c>
      <c r="D37" s="326" t="s">
        <v>67</v>
      </c>
    </row>
    <row r="38" spans="1:4" s="14" customFormat="1">
      <c r="A38" s="323" t="s">
        <v>57</v>
      </c>
      <c r="B38" s="365">
        <v>250</v>
      </c>
      <c r="C38" s="325" t="s">
        <v>68</v>
      </c>
      <c r="D38" s="326" t="s">
        <v>69</v>
      </c>
    </row>
    <row r="39" spans="1:4" s="14" customFormat="1">
      <c r="A39" s="323" t="s">
        <v>57</v>
      </c>
      <c r="B39" s="365">
        <v>8056.78</v>
      </c>
      <c r="C39" s="325" t="s">
        <v>70</v>
      </c>
      <c r="D39" s="326" t="s">
        <v>71</v>
      </c>
    </row>
    <row r="40" spans="1:4" s="14" customFormat="1">
      <c r="A40" s="323" t="s">
        <v>57</v>
      </c>
      <c r="B40" s="365">
        <v>3400</v>
      </c>
      <c r="C40" s="325" t="s">
        <v>72</v>
      </c>
      <c r="D40" s="326" t="s">
        <v>73</v>
      </c>
    </row>
    <row r="41" spans="1:4" s="14" customFormat="1">
      <c r="A41" s="323" t="s">
        <v>57</v>
      </c>
      <c r="B41" s="365">
        <v>677.59</v>
      </c>
      <c r="C41" s="329" t="s">
        <v>74</v>
      </c>
      <c r="D41" s="326" t="s">
        <v>75</v>
      </c>
    </row>
    <row r="42" spans="1:4" s="14" customFormat="1">
      <c r="A42" s="323"/>
      <c r="B42" s="365"/>
      <c r="C42" s="325"/>
      <c r="D42" s="326"/>
    </row>
    <row r="43" spans="1:4" s="14" customFormat="1">
      <c r="A43" s="323"/>
      <c r="B43" s="365"/>
      <c r="C43" s="325"/>
      <c r="D43" s="326"/>
    </row>
    <row r="44" spans="1:4" s="14" customFormat="1">
      <c r="A44" s="323"/>
      <c r="B44" s="365"/>
      <c r="C44" s="325"/>
      <c r="D44" s="326"/>
    </row>
    <row r="45" spans="1:4" s="14" customFormat="1">
      <c r="A45" s="323"/>
      <c r="B45" s="365"/>
      <c r="C45" s="325"/>
      <c r="D45" s="326"/>
    </row>
    <row r="46" spans="1:4">
      <c r="A46" s="323"/>
      <c r="B46" s="365"/>
      <c r="C46" s="325"/>
      <c r="D46" s="326"/>
    </row>
    <row r="47" spans="1:4">
      <c r="A47" s="323"/>
      <c r="B47" s="365"/>
      <c r="C47" s="325"/>
      <c r="D47" s="326"/>
    </row>
    <row r="48" spans="1:4">
      <c r="A48" s="323"/>
      <c r="B48" s="365"/>
      <c r="C48" s="325"/>
      <c r="D48" s="326"/>
    </row>
    <row r="49" spans="1:4">
      <c r="A49" s="323"/>
      <c r="B49" s="365"/>
      <c r="C49" s="330"/>
      <c r="D49" s="326"/>
    </row>
    <row r="50" spans="1:4">
      <c r="A50" s="323"/>
      <c r="B50" s="365"/>
      <c r="C50" s="325"/>
      <c r="D50" s="326"/>
    </row>
    <row r="51" spans="1:4">
      <c r="A51" s="323"/>
      <c r="B51" s="365"/>
      <c r="C51" s="330"/>
      <c r="D51" s="326"/>
    </row>
    <row r="52" spans="1:4">
      <c r="A52" s="323"/>
      <c r="B52" s="365"/>
      <c r="C52" s="325"/>
      <c r="D52" s="326"/>
    </row>
    <row r="53" spans="1:4">
      <c r="A53" s="323"/>
      <c r="B53" s="324"/>
      <c r="C53" s="331"/>
      <c r="D53" s="326"/>
    </row>
    <row r="54" spans="1:4">
      <c r="A54" s="323"/>
      <c r="B54" s="324"/>
      <c r="C54" s="331"/>
      <c r="D54" s="326"/>
    </row>
  </sheetData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2019-09-04T12:51:18Z</dcterms:modified>
</cp:coreProperties>
</file>