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730" windowHeight="11700" tabRatio="865" activeTab="4"/>
  </bookViews>
  <sheets>
    <sheet name="1" sheetId="52" r:id="rId1"/>
    <sheet name="2" sheetId="53" r:id="rId2"/>
    <sheet name="3" sheetId="54" r:id="rId3"/>
    <sheet name="4" sheetId="55" r:id="rId4"/>
    <sheet name="5" sheetId="56" r:id="rId5"/>
    <sheet name="6" sheetId="57" r:id="rId6"/>
    <sheet name="7" sheetId="58" r:id="rId7"/>
    <sheet name="8" sheetId="59" r:id="rId8"/>
    <sheet name="9" sheetId="60" r:id="rId9"/>
    <sheet name="10" sheetId="61" r:id="rId10"/>
    <sheet name="11" sheetId="62" r:id="rId11"/>
    <sheet name="12" sheetId="63" r:id="rId12"/>
    <sheet name="13" sheetId="64" r:id="rId13"/>
    <sheet name="14" sheetId="65" r:id="rId14"/>
    <sheet name="15" sheetId="35" r:id="rId15"/>
    <sheet name="16" sheetId="36" r:id="rId16"/>
    <sheet name="17" sheetId="37" r:id="rId17"/>
    <sheet name="18" sheetId="38" r:id="rId18"/>
    <sheet name="19" sheetId="39" r:id="rId19"/>
    <sheet name="20" sheetId="40" r:id="rId20"/>
    <sheet name="21" sheetId="41" r:id="rId21"/>
    <sheet name="22" sheetId="42" r:id="rId22"/>
    <sheet name="23" sheetId="43" r:id="rId23"/>
    <sheet name="24" sheetId="44" r:id="rId24"/>
    <sheet name="25" sheetId="45" r:id="rId25"/>
    <sheet name="26" sheetId="46" r:id="rId26"/>
    <sheet name="27" sheetId="47" r:id="rId27"/>
    <sheet name="28" sheetId="48" r:id="rId28"/>
    <sheet name="29" sheetId="49" r:id="rId29"/>
    <sheet name="30" sheetId="50" r:id="rId30"/>
    <sheet name="31" sheetId="51" r:id="rId31"/>
  </sheets>
  <calcPr calcId="124519"/>
</workbook>
</file>

<file path=xl/calcChain.xml><?xml version="1.0" encoding="utf-8"?>
<calcChain xmlns="http://schemas.openxmlformats.org/spreadsheetml/2006/main">
  <c r="B29" i="51"/>
  <c r="B29" i="63"/>
  <c r="B29" i="45"/>
  <c r="B29" i="46"/>
  <c r="B29" i="54"/>
  <c r="B29" i="62"/>
  <c r="B48" i="63"/>
  <c r="B29" i="59"/>
  <c r="B29" i="53"/>
  <c r="B29" i="55"/>
  <c r="B29" i="48" l="1"/>
  <c r="B29" i="52"/>
  <c r="B29" i="57"/>
  <c r="B29" i="58"/>
  <c r="B29" i="61"/>
  <c r="B29" i="65"/>
  <c r="B29" i="35"/>
  <c r="B29" i="36"/>
  <c r="B29" i="37"/>
  <c r="B29" i="38"/>
  <c r="B29" i="39"/>
  <c r="B29" i="40"/>
  <c r="B29" i="41"/>
  <c r="B29" i="42"/>
  <c r="B29" i="43"/>
  <c r="B29" i="44"/>
  <c r="B29" i="64"/>
  <c r="B62" i="51" l="1"/>
  <c r="B66"/>
  <c r="B70"/>
  <c r="B73"/>
  <c r="B29" i="50"/>
  <c r="B29" i="47"/>
  <c r="B18" i="65" l="1"/>
  <c r="B18" i="64"/>
  <c r="B18" i="63"/>
  <c r="B18" i="62"/>
  <c r="B18" i="61"/>
  <c r="B18" i="60"/>
  <c r="B18" i="59"/>
  <c r="B18" i="58"/>
  <c r="B18" i="57"/>
  <c r="B18" i="56"/>
  <c r="B64" i="55"/>
  <c r="B61"/>
  <c r="B57"/>
  <c r="B53"/>
  <c r="B18"/>
  <c r="B18" i="54"/>
  <c r="B18" i="53"/>
  <c r="B18" i="52"/>
  <c r="B18" i="51"/>
  <c r="B66" i="50"/>
  <c r="B63"/>
  <c r="B59"/>
  <c r="B55"/>
  <c r="B18"/>
  <c r="B74" i="49"/>
  <c r="B71"/>
  <c r="B67"/>
  <c r="B63"/>
  <c r="B18"/>
  <c r="B71" i="48"/>
  <c r="B68"/>
  <c r="B64"/>
  <c r="B60"/>
  <c r="B18"/>
  <c r="B74" i="47"/>
  <c r="B71"/>
  <c r="B67"/>
  <c r="B63"/>
  <c r="B18"/>
  <c r="B75" i="46"/>
  <c r="B72"/>
  <c r="B68"/>
  <c r="B64"/>
  <c r="B18"/>
  <c r="B18" i="45"/>
  <c r="B18" i="44"/>
  <c r="B18" i="43"/>
  <c r="B18" i="42"/>
  <c r="B18" i="41"/>
  <c r="B18" i="40"/>
  <c r="B18" i="39"/>
  <c r="B18" i="38"/>
  <c r="B18" i="37"/>
  <c r="B18" i="36"/>
  <c r="B94" i="35"/>
  <c r="B91"/>
  <c r="B87"/>
  <c r="B83"/>
  <c r="B18"/>
  <c r="B82" i="55" l="1"/>
  <c r="B92" i="47"/>
  <c r="B92" i="49"/>
  <c r="B93" i="46"/>
  <c r="B89" i="48"/>
  <c r="B84" i="50"/>
  <c r="B112" i="35"/>
  <c r="B91" i="51" l="1"/>
</calcChain>
</file>

<file path=xl/sharedStrings.xml><?xml version="1.0" encoding="utf-8"?>
<sst xmlns="http://schemas.openxmlformats.org/spreadsheetml/2006/main" count="1844" uniqueCount="451">
  <si>
    <t xml:space="preserve">SITUATIA </t>
  </si>
  <si>
    <t>- LEI -</t>
  </si>
  <si>
    <t>Denumire indicator</t>
  </si>
  <si>
    <t>Suma platita</t>
  </si>
  <si>
    <t xml:space="preserve">Beneficiarul </t>
  </si>
  <si>
    <t>Explicatii</t>
  </si>
  <si>
    <t>Total Cheltuieli de personal</t>
  </si>
  <si>
    <t>Cheltuieli de personal</t>
  </si>
  <si>
    <t>Total Bunuri si servicii</t>
  </si>
  <si>
    <t>Total Transferuri intre unitati ale administratiei</t>
  </si>
  <si>
    <t>Transferuri intre unitati ale administratiei</t>
  </si>
  <si>
    <t>Total Alte transferuri</t>
  </si>
  <si>
    <t>Alte transferuri</t>
  </si>
  <si>
    <t>Total Proiecte cu finantare din fonduri externe nerambursabile (FEN) postaderare</t>
  </si>
  <si>
    <t>Proiecte cu finantare din fonduri externe nerambursabile (FEN) postaderare</t>
  </si>
  <si>
    <t>Total Cheltuieli aferente programelor cu finantare rambursabila</t>
  </si>
  <si>
    <t>Cheltuieli aferente programelor cu finantare rambursabila</t>
  </si>
  <si>
    <t>Total Cheltuieli de capital</t>
  </si>
  <si>
    <t>Cheltuieli de capital</t>
  </si>
  <si>
    <t>TOTAL GENERAL</t>
  </si>
  <si>
    <t>platilor efectuate in luna IULIE 2019</t>
  </si>
  <si>
    <t>10.01.13</t>
  </si>
  <si>
    <t>personalul DSP</t>
  </si>
  <si>
    <t>Alocatie delegare</t>
  </si>
  <si>
    <t>20.04.03</t>
  </si>
  <si>
    <t>Tody Laboratories Int.</t>
  </si>
  <si>
    <t>reactivi de laborator</t>
  </si>
  <si>
    <t>Karissmed TRADE</t>
  </si>
  <si>
    <t>Medicamed Market</t>
  </si>
  <si>
    <t>Inst Nat.de Cercet. Dezvoltare</t>
  </si>
  <si>
    <t>Magesta Impex</t>
  </si>
  <si>
    <t>materiale de laborator</t>
  </si>
  <si>
    <t>SPITALUL JUD SF IOAN CEL NOU</t>
  </si>
  <si>
    <t>SPITALE B.S. 20.32</t>
  </si>
  <si>
    <t>Spitalul Municipal Cimpulung Mold</t>
  </si>
  <si>
    <t>Spitalul Radauti</t>
  </si>
  <si>
    <t>20.01.09</t>
  </si>
  <si>
    <t>retete psihotrope</t>
  </si>
  <si>
    <t>CN Imprimeria Nationala</t>
  </si>
  <si>
    <t>Decorias</t>
  </si>
  <si>
    <t>diferenta fact. control extern pentru RNAR</t>
  </si>
  <si>
    <t>20.01.30</t>
  </si>
  <si>
    <t>Assist Software</t>
  </si>
  <si>
    <t>inchiriere si mentenanta aplic lab</t>
  </si>
  <si>
    <t>Shimadzu</t>
  </si>
  <si>
    <t>servicii</t>
  </si>
  <si>
    <t>20.01.01</t>
  </si>
  <si>
    <t>SC LIDANA COM</t>
  </si>
  <si>
    <t>registre</t>
  </si>
  <si>
    <t>20.01.03</t>
  </si>
  <si>
    <t>SPITALUL SUCEAVA</t>
  </si>
  <si>
    <t>energie electrica</t>
  </si>
  <si>
    <t>20.01.05</t>
  </si>
  <si>
    <t>OMV Petrom Marketing</t>
  </si>
  <si>
    <t>combustibil</t>
  </si>
  <si>
    <t>20.01.08</t>
  </si>
  <si>
    <t>CN Posta Romana</t>
  </si>
  <si>
    <t>curierat</t>
  </si>
  <si>
    <t>Inst de Igiena si Sanatate Publica Veterinara</t>
  </si>
  <si>
    <t>analize de laborator</t>
  </si>
  <si>
    <t>Cosmi Vas</t>
  </si>
  <si>
    <t>service auto</t>
  </si>
  <si>
    <t>E Birotik</t>
  </si>
  <si>
    <t>suport stampila</t>
  </si>
  <si>
    <t>Samba Com</t>
  </si>
  <si>
    <t>materiale intretinere</t>
  </si>
  <si>
    <t>Konica Minolta Business</t>
  </si>
  <si>
    <t>intretinere lunara copiator</t>
  </si>
  <si>
    <t>Fan Courier Express</t>
  </si>
  <si>
    <t>Mongam SRL</t>
  </si>
  <si>
    <t>spalat halate</t>
  </si>
  <si>
    <t xml:space="preserve">CMA DR MIMOR OCTAVIAN  </t>
  </si>
  <si>
    <t>CMA DR ROTARU IRINA SI ROBERT</t>
  </si>
  <si>
    <t xml:space="preserve">CMA DR SORODOC DORU </t>
  </si>
  <si>
    <t>CMI DR AFADAROAIE DANIELA</t>
  </si>
  <si>
    <t>CMI DR AGACHE IOAN</t>
  </si>
  <si>
    <t>CMI DR ALEXANDRU DOINA</t>
  </si>
  <si>
    <t>CMI DR ANDRIESCU RODICA</t>
  </si>
  <si>
    <t>CMI DR ANDRIOAIA D AURICA</t>
  </si>
  <si>
    <t>CMI DR ANECULAESEI  M TATIANA</t>
  </si>
  <si>
    <t>CMI DR ASMARANDEI CORINA CAMELIA</t>
  </si>
  <si>
    <t>CMI DR ATODIRESEI MAGDALENA</t>
  </si>
  <si>
    <t>CMI DR AVRAM MIHAELA</t>
  </si>
  <si>
    <t>CMI DR AVRAMIA I LIVIA DOINITA</t>
  </si>
  <si>
    <t>CMI DR BADALUTA  FLORIN  TIBERIU</t>
  </si>
  <si>
    <t>CMI DR BADRAJAN IRINA IOANA</t>
  </si>
  <si>
    <t>CMI DR BAJESCU ANA</t>
  </si>
  <si>
    <t>CMI DR BARTOS  M RODICA</t>
  </si>
  <si>
    <t>CMI DR BEJAN SERINELA</t>
  </si>
  <si>
    <t>CMI DR BELECCIU SONIA</t>
  </si>
  <si>
    <t>CMI DR BENEDEK ROXANA SORINA</t>
  </si>
  <si>
    <t>CMI DR BICHIR  MIRELA ROXANA</t>
  </si>
  <si>
    <t>CMI DR BODNAR CRISTIN</t>
  </si>
  <si>
    <t>CMI DR BOGHIAN ECATERINA</t>
  </si>
  <si>
    <t>CMI DR BOLD FLORICA</t>
  </si>
  <si>
    <t>CMI DR BOLOGA I MARIA</t>
  </si>
  <si>
    <t>CMI DR BOTEZ ELENA SIMONA</t>
  </si>
  <si>
    <t>CMI DR BUIMISTRIUC DOINA DRAGA</t>
  </si>
  <si>
    <t>CMI DR BUTE MIHAELA DANA</t>
  </si>
  <si>
    <t xml:space="preserve">CMI DR BUTNARU MAIORESCU ANTONETA  </t>
  </si>
  <si>
    <t>CMI DR CACIC TANIA</t>
  </si>
  <si>
    <t>CMI DR CALIMAN MIHAI CATALIN</t>
  </si>
  <si>
    <t>CMI DR CALUGARITA ALINA VALERICA</t>
  </si>
  <si>
    <t>CMI DR CANDREA GRIGORAS AURELIA</t>
  </si>
  <si>
    <t xml:space="preserve">CMI DR CHITAN CARMEN </t>
  </si>
  <si>
    <t>CMI DR CHITESCU CARMEN</t>
  </si>
  <si>
    <t>CMI DR CHITICARIU ANGELA</t>
  </si>
  <si>
    <t>CMI DR CIJEVSCHI DUMITRU</t>
  </si>
  <si>
    <t>CMI DR CIJEVSCHI OLIVIA</t>
  </si>
  <si>
    <t>CMI DR CIMPOIES  ELENA</t>
  </si>
  <si>
    <t>CMI DR CIOBANU I GABRIEL</t>
  </si>
  <si>
    <t>CMI DR CIOBANU IULIANA ANCUTA</t>
  </si>
  <si>
    <t>CMI DR CIOBANU OANA MIHAELA</t>
  </si>
  <si>
    <t>CMI DR CIOBANU RAMONA</t>
  </si>
  <si>
    <t>CMI DR CIOBOTAR CRISTINA</t>
  </si>
  <si>
    <t>CMI DR CIOCIRLAN ANDREEA</t>
  </si>
  <si>
    <t>CMI DR CISLARIU IOANA</t>
  </si>
  <si>
    <t>CMI DR CIUBOTARU GABRIELA</t>
  </si>
  <si>
    <t>CMI DR CIUPA ELENA</t>
  </si>
  <si>
    <t>CMI DR COFLER V GEORGETA</t>
  </si>
  <si>
    <t xml:space="preserve">CMI DR COJOCARU C ILIE NICOLAE </t>
  </si>
  <si>
    <t>CMI DR COMAN MIHAELA</t>
  </si>
  <si>
    <t>CMI DR COPERZA EMILIA</t>
  </si>
  <si>
    <t>CMI DR COSTAS   ION</t>
  </si>
  <si>
    <t>CMI DR CRETU RODICA BOGDANA</t>
  </si>
  <si>
    <t>CMI DR CRISAN V ANGELICA</t>
  </si>
  <si>
    <t>CMI DR CROITORIU GH MIHAELA</t>
  </si>
  <si>
    <t>CMI DR DAN ALINA  VERONICA</t>
  </si>
  <si>
    <t>CMI DR DANCIU LAURA IRINA</t>
  </si>
  <si>
    <t>CMI DR DASCAL EVGHENIA OCTAVIAN ASOC</t>
  </si>
  <si>
    <t xml:space="preserve">CMI DR DAVID GABRIELA NICOLETA </t>
  </si>
  <si>
    <t>CMI DR DIACONU(MATRESCU) RALUCA</t>
  </si>
  <si>
    <t xml:space="preserve">CMI DR DORIN E MIHAI FLORIN </t>
  </si>
  <si>
    <t xml:space="preserve">CMI DR DORIN RODICA  </t>
  </si>
  <si>
    <t>CMI DR DRAGAN A MARIA  ADRIANA</t>
  </si>
  <si>
    <t>CMI DR DRAMBEI G ELENA</t>
  </si>
  <si>
    <t>CMI DR DUHANES GH IOLANDA LILIANA</t>
  </si>
  <si>
    <t>CMI DR FEDIUC CRISTINA</t>
  </si>
  <si>
    <t>CMI DR FEIER VIOLETA</t>
  </si>
  <si>
    <t xml:space="preserve">CMI DR FILIP PETRONELA ADINA </t>
  </si>
  <si>
    <t>CMI DR FINIS E OLGA</t>
  </si>
  <si>
    <t>CMI DR FLOREA LILIANA CARMEN</t>
  </si>
  <si>
    <t>CMI DR FLOREA MARIANA</t>
  </si>
  <si>
    <t>CMI DR FLORESCU MACRINA</t>
  </si>
  <si>
    <t>CMI DR FRANCIUC IRINA</t>
  </si>
  <si>
    <t xml:space="preserve">CMI DR GAFITA GEORGETA </t>
  </si>
  <si>
    <t>CMI DR GAL EVA GHIORGHITA</t>
  </si>
  <si>
    <t>CMI DR GAVRIL IOANA</t>
  </si>
  <si>
    <t>CMI DR GHIORGHIŢĂ SILVIA</t>
  </si>
  <si>
    <t>CMI DR GOSPODARU I STELIANA</t>
  </si>
  <si>
    <t>CMI DR GRIBINCEA IRINA</t>
  </si>
  <si>
    <t>CMI DR GRIGOREAN STELA</t>
  </si>
  <si>
    <t>CMI DR HAIDAMAC ANCA</t>
  </si>
  <si>
    <t>CMI DR HAUCA LOREDANA</t>
  </si>
  <si>
    <t>CMI DR HOPULELE C ELIZA</t>
  </si>
  <si>
    <t>CMI DR HUTANU V CONSTANTA ZENOVIA</t>
  </si>
  <si>
    <t>CMI DR IACOB G VIRGIL PUIU</t>
  </si>
  <si>
    <t>CMI DR IACOBAN MARINELA CRISTINA</t>
  </si>
  <si>
    <t>CMI DR IATENTIUC LOLA DANA</t>
  </si>
  <si>
    <t>CMI DR IEREMCIUC ELENA</t>
  </si>
  <si>
    <t>CMI DR ILINCA RODICA MARCELA</t>
  </si>
  <si>
    <t>CMI DR ILINCAN ELENA CECILIA</t>
  </si>
  <si>
    <t>CMI DR IONASCU MIHAIELA</t>
  </si>
  <si>
    <t>CMI DR IONESCU I ANTONETA CATRINEL</t>
  </si>
  <si>
    <t>CMI DR IONESCU A VIORICA</t>
  </si>
  <si>
    <t>CMI DR IONESI RODICA</t>
  </si>
  <si>
    <t xml:space="preserve">CMI DR IORDACHESCU M MEDA </t>
  </si>
  <si>
    <t>CMI DR JABA DUMITRU</t>
  </si>
  <si>
    <t>CMI DR JORA DANIELA ANA</t>
  </si>
  <si>
    <t>CMI DR JUCAN OANA OTILIA</t>
  </si>
  <si>
    <t>CMI DR LARION V CARMEN</t>
  </si>
  <si>
    <t>CMI DR LAZAR I GABRIELA</t>
  </si>
  <si>
    <t>CMI DR LUCAN LUCIA</t>
  </si>
  <si>
    <t>CMI DR LUCHIAN CARMEN MARINA</t>
  </si>
  <si>
    <t>CMI DR LUNGU  IRINA</t>
  </si>
  <si>
    <t>CMI DR LUPU VERONICA</t>
  </si>
  <si>
    <t>CMI DR LUTA CRISTINA MIHAELA</t>
  </si>
  <si>
    <t>CMI DR LUTIA OLIMPIA</t>
  </si>
  <si>
    <t>CMI DR MARCEAN RALUCA</t>
  </si>
  <si>
    <t>CMI DR MARIN DIANA  LIUBINCA</t>
  </si>
  <si>
    <t>CMI DR MAROCICO PETRU</t>
  </si>
  <si>
    <t>CMI DR MATEI MANUELA ELENA</t>
  </si>
  <si>
    <t>CMI DR MAXINEANU COROAMA CARMEN</t>
  </si>
  <si>
    <t>CMI DR MELINTE IREMCIUC IULIA</t>
  </si>
  <si>
    <t>CMI DR MELINTE LELIA</t>
  </si>
  <si>
    <t>CMI DR MERCORE LACRAMIOARA</t>
  </si>
  <si>
    <t>CMI DR MIRON LOREDANA ELENA</t>
  </si>
  <si>
    <t xml:space="preserve">CMI DR MITITELU DOINA BRANDUSA </t>
  </si>
  <si>
    <t>CMI DR MITREA MATEI</t>
  </si>
  <si>
    <t>CMI DR MOCANU VALERIA</t>
  </si>
  <si>
    <t>CMI DR MOCREI DANA</t>
  </si>
  <si>
    <t>CMI DR MOCREI GABRIELA</t>
  </si>
  <si>
    <t xml:space="preserve">CMI DR MOGARZAN MARIANA </t>
  </si>
  <si>
    <t>CMI DR MOLDOVAN DANIELA STELA</t>
  </si>
  <si>
    <t>CMI DR MORHAN LILI</t>
  </si>
  <si>
    <t xml:space="preserve">CMI DR MOTORGA OBADA TAMARA </t>
  </si>
  <si>
    <t>CMI DR MUNTEAN MARIANA</t>
  </si>
  <si>
    <t>CMI DR MURARIU TABITA</t>
  </si>
  <si>
    <t>CMI DR NADOLU ELISABETA</t>
  </si>
  <si>
    <t xml:space="preserve">CMI DR NEAMT IGNAT  </t>
  </si>
  <si>
    <t xml:space="preserve">CMI DR NECHIFOR DANIELA </t>
  </si>
  <si>
    <t>CMI DR NICHIFOR VIRGINIA VALERIA</t>
  </si>
  <si>
    <t>CMI DR NISTOR  CIPRIAN</t>
  </si>
  <si>
    <t>CMI DR NISTOR MIRCEA</t>
  </si>
  <si>
    <t>CMI DR OLTEAN VIOLETA</t>
  </si>
  <si>
    <t>CMI DR ORHEIANU ELVIRA</t>
  </si>
  <si>
    <t>CMI DR OSTAFICIUC IRINA CARMEN</t>
  </si>
  <si>
    <t>CMI DR PAL CRISTIAN</t>
  </si>
  <si>
    <t xml:space="preserve">CMI DR PAL RALUCA </t>
  </si>
  <si>
    <t>CMI DR PAPUC RUMINITA MARIA</t>
  </si>
  <si>
    <t xml:space="preserve">CMI DR PARANICI PAPUSA </t>
  </si>
  <si>
    <t xml:space="preserve">CMI DR PASTRAV V CAROLINA </t>
  </si>
  <si>
    <t>CMI DR PAVAL LIVIU</t>
  </si>
  <si>
    <t>CMI DR PAVAL RALUCA</t>
  </si>
  <si>
    <t>CMI DR PAZIUC CONSTANTA</t>
  </si>
  <si>
    <t>CMI DR PETRUESCU AUREL</t>
  </si>
  <si>
    <t>CMI DR POP IOAN</t>
  </si>
  <si>
    <t>CMI DR POPA FLORENTINA</t>
  </si>
  <si>
    <t xml:space="preserve">CMI DR POPESCU ADRIAN </t>
  </si>
  <si>
    <t>CMI DR POROF CAMELIA</t>
  </si>
  <si>
    <t xml:space="preserve">CMI DR PRELIPCEAN ANGELA </t>
  </si>
  <si>
    <t>CMI DR PREUTESCU JENICA</t>
  </si>
  <si>
    <t>CMI DR PRODAN ELENA</t>
  </si>
  <si>
    <t>CMI DR PRODAN MIRCEA MIHAI</t>
  </si>
  <si>
    <t>CMI DR RADIS LENUTA</t>
  </si>
  <si>
    <t xml:space="preserve">CMI DR RAESCU ALEXANDRA IOANA </t>
  </si>
  <si>
    <t>CMI DR ROSTOS DELIA ELENA</t>
  </si>
  <si>
    <t>CMI DR ROSU CARMEN MIHAELA</t>
  </si>
  <si>
    <t>CMI DR RUSCAN MARIA</t>
  </si>
  <si>
    <t>CMI DR RUSU CARMEN GABY</t>
  </si>
  <si>
    <t xml:space="preserve">CMI DR RUSU ILIADA </t>
  </si>
  <si>
    <t>CMI DR RUSU SORINA ILEANA</t>
  </si>
  <si>
    <t>CMI DR RUSU ZANA</t>
  </si>
  <si>
    <t>CMI DR SANDU GEORGETA</t>
  </si>
  <si>
    <t xml:space="preserve">CMI DR SAPLACAN MIRCEA </t>
  </si>
  <si>
    <t>CMI DR SARBU ELENA</t>
  </si>
  <si>
    <t>CMI DR SAVIN  DOINA ANGELA</t>
  </si>
  <si>
    <t xml:space="preserve">CMI DR SERBAN ADRIANA </t>
  </si>
  <si>
    <t>CMI DR SERBAN ELENA DRAGUTA</t>
  </si>
  <si>
    <t>CMI DR SINDILARIU LIDIA</t>
  </si>
  <si>
    <t>CMI DR SINIAVSCHI MIHAELA</t>
  </si>
  <si>
    <t xml:space="preserve">CMI DR SLEVOACA LACRAMIOARA </t>
  </si>
  <si>
    <t>CMI DR SOLCAN IOANA</t>
  </si>
  <si>
    <t>CMI DR STAFIE LIDIA ANIȘOARA</t>
  </si>
  <si>
    <t xml:space="preserve">CMI DR STAN DANIEL </t>
  </si>
  <si>
    <t>CMI DR STAN  MARIANA  MARCELA</t>
  </si>
  <si>
    <t>CMI DR STAN NICOLETA VERONICA</t>
  </si>
  <si>
    <t>CMI DR STEFAN MIHAELA</t>
  </si>
  <si>
    <t>CMI DR STRUGARI ELENA</t>
  </si>
  <si>
    <t>CMI DR STRUGARU MIHAELA</t>
  </si>
  <si>
    <t>CMI DR SUCALESCU ANCA MIRUNA</t>
  </si>
  <si>
    <t>CMI DR SUIU ION</t>
  </si>
  <si>
    <t>CMI DR SUIU LAURA LILIANA</t>
  </si>
  <si>
    <t>CMI DR SUIU TATIANA</t>
  </si>
  <si>
    <t>CMI DR SVEDUNEAC  DOMNICA VERONICA</t>
  </si>
  <si>
    <t>CMI DR TAMAS GEORGETA</t>
  </si>
  <si>
    <t xml:space="preserve">CMI DR TANASAN MIRELA </t>
  </si>
  <si>
    <t>CMI DR TANASICIUC DOINA NICOLETA</t>
  </si>
  <si>
    <t>CMI DR TEODORESCU LAURA</t>
  </si>
  <si>
    <t xml:space="preserve">CMI DR TIBEICA SILVIA </t>
  </si>
  <si>
    <t>CMI DR TITIENI AURELIA</t>
  </si>
  <si>
    <t>CMI DR TOADER LILIANA</t>
  </si>
  <si>
    <t>CMI DR TOMA LILIANA</t>
  </si>
  <si>
    <t>CMI DR TUDORAS CAROLINA</t>
  </si>
  <si>
    <t>CMI DR URSACHE TUDOR AUREL</t>
  </si>
  <si>
    <t>CMI DR VASILCU TEODOR  RADU</t>
  </si>
  <si>
    <t>CMI DR VATAFU AUGUSTINA MARIA</t>
  </si>
  <si>
    <t>CMI DR VELICU MANUELA LUMINITA</t>
  </si>
  <si>
    <t xml:space="preserve">CMI DR VESELOVSCHI MARIA </t>
  </si>
  <si>
    <t xml:space="preserve">CMI DR VIORESCU GABRIELA </t>
  </si>
  <si>
    <t>CMI DR VISKI OLGA IOLANDA</t>
  </si>
  <si>
    <t>CMI DR VOLOSIN MARIA BRINDUSA</t>
  </si>
  <si>
    <t>CMI DR VOROBET LILIANA</t>
  </si>
  <si>
    <t>CMI DR ZVOLINSCHI RODICA</t>
  </si>
  <si>
    <t>SC ACIUBOTARITEI ECATERINA SRL</t>
  </si>
  <si>
    <t xml:space="preserve">SC ACU PRO MED SRL </t>
  </si>
  <si>
    <t xml:space="preserve">SC ADG MEDICAL SRL </t>
  </si>
  <si>
    <t xml:space="preserve">SC CMIBIAMED SRL  </t>
  </si>
  <si>
    <t xml:space="preserve">SC CAMIDAN MED SRL </t>
  </si>
  <si>
    <t xml:space="preserve">SC CENTRU SAN BUCOVINA SRL  </t>
  </si>
  <si>
    <t>SC CHIFANMED SRL</t>
  </si>
  <si>
    <t>SC GRIGOCAB SRL</t>
  </si>
  <si>
    <t>SC HAPENCIUC MED SRL</t>
  </si>
  <si>
    <t xml:space="preserve">SC HAPPY MARY SRL </t>
  </si>
  <si>
    <t>SC HLAMAGA RODICA SRL</t>
  </si>
  <si>
    <t>SC LAPUSAN GHEORGHE DAN SRL</t>
  </si>
  <si>
    <t xml:space="preserve">SC MAKOS MED SRL </t>
  </si>
  <si>
    <t xml:space="preserve">SC MED FAM HELP SRL </t>
  </si>
  <si>
    <t xml:space="preserve">SC MEDFAMECO SRL </t>
  </si>
  <si>
    <t xml:space="preserve">SC PALIA MED SRL </t>
  </si>
  <si>
    <t xml:space="preserve">SC PALTIMEDLAB SRL </t>
  </si>
  <si>
    <t>SC PERSONAL DOCTOR SRL</t>
  </si>
  <si>
    <t xml:space="preserve">SC PRAXIS WERKMEISTER SRL </t>
  </si>
  <si>
    <t xml:space="preserve">SC RENIMED SRL </t>
  </si>
  <si>
    <t>SC TILIHOI FLORIN SRL</t>
  </si>
  <si>
    <t>SC VANDELIS SRL</t>
  </si>
  <si>
    <t>20.30.30</t>
  </si>
  <si>
    <t>imunizari</t>
  </si>
  <si>
    <t>Chimwest</t>
  </si>
  <si>
    <t>reactivi</t>
  </si>
  <si>
    <t>UPC Romania</t>
  </si>
  <si>
    <t>internet</t>
  </si>
  <si>
    <t>Info World</t>
  </si>
  <si>
    <t>prg informatic</t>
  </si>
  <si>
    <t>Asociatia de Proprietari a MedicilorVatra Dornei</t>
  </si>
  <si>
    <t>cheltuieli intretinere</t>
  </si>
  <si>
    <t>20.05.30</t>
  </si>
  <si>
    <t>Firma E Birotik</t>
  </si>
  <si>
    <t>stampila</t>
  </si>
  <si>
    <t>Lidana Com</t>
  </si>
  <si>
    <t>imprimate protectia muncii</t>
  </si>
  <si>
    <t>ICI Bucuresti</t>
  </si>
  <si>
    <t>reinnoire nume domeniu</t>
  </si>
  <si>
    <t>Municipiul Campulung Moldovenesc</t>
  </si>
  <si>
    <t>Municipiul Falticeni</t>
  </si>
  <si>
    <t>Municipiul RADAUTI</t>
  </si>
  <si>
    <t>Municipiul Suceava</t>
  </si>
  <si>
    <t>Orasul Gura Humorului</t>
  </si>
  <si>
    <t>Orasul Siret</t>
  </si>
  <si>
    <t>Orasul SOLCA</t>
  </si>
  <si>
    <t>SPITALUL MUNICIPAL C-LUNG MOLDOVENESC</t>
  </si>
  <si>
    <t>Spitalul Municipal Fãlticeni</t>
  </si>
  <si>
    <t>SPITALUL ORASENESC GURA HUMORULUI</t>
  </si>
  <si>
    <t>SPITALUL PSIHIATRIE C-LUNG MOLDOVENESC</t>
  </si>
  <si>
    <t>SPITALUL PSIHIATRIE CRONICI SIRET</t>
  </si>
  <si>
    <t>SPITALUL SF COSMA SI DAMIAN RADAUTI</t>
  </si>
  <si>
    <t>SPITALUL VATRA DORNEI</t>
  </si>
  <si>
    <t>Comuna Dumbraveni</t>
  </si>
  <si>
    <t>Comuna Malini</t>
  </si>
  <si>
    <t>Comuna Zvoristea</t>
  </si>
  <si>
    <t>Orasul BROSTENI</t>
  </si>
  <si>
    <t>Orasul VICOVU DE SUS</t>
  </si>
  <si>
    <t>dispensare scolare</t>
  </si>
  <si>
    <t>actiuni de sanatate</t>
  </si>
  <si>
    <t>unitati medico sociale</t>
  </si>
  <si>
    <t>Total transferuri</t>
  </si>
  <si>
    <t>51.01.38</t>
  </si>
  <si>
    <t>Comuna Arbore</t>
  </si>
  <si>
    <t>Comuna Bogdanesti</t>
  </si>
  <si>
    <t>Comuna Boroaia</t>
  </si>
  <si>
    <t>Comuna Breaza</t>
  </si>
  <si>
    <t>Comuna Brodina</t>
  </si>
  <si>
    <t>Comuna Bunesti</t>
  </si>
  <si>
    <t>Comuna Carlibaba</t>
  </si>
  <si>
    <t>Comuna Comanesti</t>
  </si>
  <si>
    <t>Comuna CRUCEA</t>
  </si>
  <si>
    <t>Comuna DOLHESTI</t>
  </si>
  <si>
    <t>Comuna Dorna Arini</t>
  </si>
  <si>
    <t>Comuna Dornesti</t>
  </si>
  <si>
    <t>Comuna FORASTI</t>
  </si>
  <si>
    <t>Comuna Fratautii Noi</t>
  </si>
  <si>
    <t>Comuna FRATAUTII VECHI</t>
  </si>
  <si>
    <t>Comuna FRUMOSU</t>
  </si>
  <si>
    <t>Comuna Galanesti</t>
  </si>
  <si>
    <t>Comuna Gramesti</t>
  </si>
  <si>
    <t>Comuna Iaslovat</t>
  </si>
  <si>
    <t>Comuna Ilisesti</t>
  </si>
  <si>
    <t>Comuna Ipotesti</t>
  </si>
  <si>
    <t>Comuna Izvoarele Sucevei</t>
  </si>
  <si>
    <t>Comuna Moldova-Sulita</t>
  </si>
  <si>
    <t>Comuna Moldovita</t>
  </si>
  <si>
    <t>Comuna OSTRA</t>
  </si>
  <si>
    <t>Comuna Paltinoasa</t>
  </si>
  <si>
    <t>Comuna Poiana Stampei</t>
  </si>
  <si>
    <t>Comuna Serbauti</t>
  </si>
  <si>
    <t>Comuna Straja</t>
  </si>
  <si>
    <t>Comuna STULPICANI</t>
  </si>
  <si>
    <t>Comuna Vicovu de Jos</t>
  </si>
  <si>
    <t>Comuna Voitinel</t>
  </si>
  <si>
    <t>Comuna VULTURESTI</t>
  </si>
  <si>
    <t>Orasul FRASIN</t>
  </si>
  <si>
    <t>Orasul Liteni</t>
  </si>
  <si>
    <t>asistenti comunitari si mediatori sanitari</t>
  </si>
  <si>
    <t>51.01.45</t>
  </si>
  <si>
    <t>10.01.01, 10.01.05, 10.01.17, 10.01.30</t>
  </si>
  <si>
    <t>Salariati</t>
  </si>
  <si>
    <t>drepturi salariale</t>
  </si>
  <si>
    <t>10.01.01, 10.01.05, 10.01.17, 10.01.30, 10.03.01, 10.03.07</t>
  </si>
  <si>
    <t>bugetul de stat, diversi creditori</t>
  </si>
  <si>
    <t>contributii la buget de stat din salarii, diverse contributii</t>
  </si>
  <si>
    <t xml:space="preserve">Bugetul de stat </t>
  </si>
  <si>
    <t>fond pt persoane cu handicap neincadrate</t>
  </si>
  <si>
    <t>Telekom Romania Mobile Comm</t>
  </si>
  <si>
    <t>telefonie</t>
  </si>
  <si>
    <t>La Fantana</t>
  </si>
  <si>
    <t>abonament purificator</t>
  </si>
  <si>
    <t>Linde gaz</t>
  </si>
  <si>
    <t>Servicii inchiriere butelii gaze speciale</t>
  </si>
  <si>
    <t>Eprubeta farm</t>
  </si>
  <si>
    <t>Sanimed international</t>
  </si>
  <si>
    <t>20.13.00</t>
  </si>
  <si>
    <t>Universitatea de farmacie Iasi</t>
  </si>
  <si>
    <t xml:space="preserve">curs </t>
  </si>
  <si>
    <t>20.09.00</t>
  </si>
  <si>
    <t>Magesa Impex</t>
  </si>
  <si>
    <t>Materiale Laborator</t>
  </si>
  <si>
    <t>Materiale laborator</t>
  </si>
  <si>
    <t>10.01.01</t>
  </si>
  <si>
    <t>salariati</t>
  </si>
  <si>
    <t>drepturi de personal</t>
  </si>
  <si>
    <t>20.01.04</t>
  </si>
  <si>
    <t xml:space="preserve">Asoc de Proprietari Cab Medicale </t>
  </si>
  <si>
    <t>apa, canal</t>
  </si>
  <si>
    <t>servicii intretinere</t>
  </si>
  <si>
    <t>Tinmar Energy</t>
  </si>
  <si>
    <t>Compania de Informatica</t>
  </si>
  <si>
    <t>abonament LEX</t>
  </si>
  <si>
    <t>Telekom Romania Communications</t>
  </si>
  <si>
    <t>telefonie, internet</t>
  </si>
  <si>
    <t>Vodafone Romania</t>
  </si>
  <si>
    <t>Acet</t>
  </si>
  <si>
    <t>sistem conect</t>
  </si>
  <si>
    <t xml:space="preserve">ab lunar service </t>
  </si>
  <si>
    <t>fan courier</t>
  </si>
  <si>
    <t>Firma E-birotik</t>
  </si>
  <si>
    <t>ecosoft</t>
  </si>
  <si>
    <t>ab prg informatic</t>
  </si>
  <si>
    <t>reparatie auto</t>
  </si>
  <si>
    <t>20.06.01</t>
  </si>
  <si>
    <t>avans cheltuieli transport</t>
  </si>
  <si>
    <t>Spitalul Municipal Falticeni</t>
  </si>
  <si>
    <t>ASSIST SOFTWARE</t>
  </si>
  <si>
    <t>obiecte de inventar PN I.1</t>
  </si>
  <si>
    <t>obiecte de inventar PN I.2</t>
  </si>
  <si>
    <t>20.03.01</t>
  </si>
  <si>
    <t>MEDIPLUS EXIM</t>
  </si>
  <si>
    <t>lapte praf  PN VI</t>
  </si>
  <si>
    <t>TODY LABORATORIES</t>
  </si>
  <si>
    <t>Prestari servicii PN I.2</t>
  </si>
  <si>
    <t>MAGESTA IMPEX</t>
  </si>
  <si>
    <t>materiale de laborator PN I.2</t>
  </si>
  <si>
    <t>MEDICAMED MARKET</t>
  </si>
  <si>
    <t>reactivi  PN I.2</t>
  </si>
  <si>
    <t>BIOMAXIMA CLINICAL</t>
  </si>
  <si>
    <t>AVENA MEDICA</t>
  </si>
  <si>
    <t xml:space="preserve">AMS 2000 TRADING </t>
  </si>
  <si>
    <t>reactivi  PN II</t>
  </si>
  <si>
    <t>SC CHIMWEST SRL</t>
  </si>
  <si>
    <t>Romoffice Grup</t>
  </si>
  <si>
    <t>ob inventar</t>
  </si>
  <si>
    <t>BRML</t>
  </si>
  <si>
    <t>Servicii</t>
  </si>
  <si>
    <t>Assist Softwre</t>
  </si>
  <si>
    <t>furnituri de birou</t>
  </si>
  <si>
    <t>CMI DR CIUCA MONICA</t>
  </si>
  <si>
    <t>CMI DR HAIDAMAC FLORENTIN-IONUT</t>
  </si>
  <si>
    <t>CMI DR LUCANIUC CARMEN</t>
  </si>
  <si>
    <t>CMI DR MATEESCU DORIN GHEORGHE</t>
  </si>
  <si>
    <t>CMI DR MATRESCU(DIACONU) RALUCA</t>
  </si>
  <si>
    <t>CMI DR ROTAR LAURA STEFANIA</t>
  </si>
  <si>
    <t>Prestari servicii</t>
  </si>
</sst>
</file>

<file path=xl/styles.xml><?xml version="1.0" encoding="utf-8"?>
<styleSheet xmlns="http://schemas.openxmlformats.org/spreadsheetml/2006/main">
  <numFmts count="1">
    <numFmt numFmtId="164" formatCode="#,##0.0"/>
  </numFmts>
  <fonts count="25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1"/>
      <name val="Times New Roman"/>
      <family val="1"/>
      <charset val="238"/>
    </font>
    <font>
      <sz val="10"/>
      <name val="Arial"/>
      <family val="2"/>
    </font>
    <font>
      <sz val="11"/>
      <name val="Times New Roman"/>
      <family val="1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Times New Roman"/>
      <family val="1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Times New Roman"/>
      <family val="1"/>
      <charset val="238"/>
    </font>
    <font>
      <b/>
      <sz val="12"/>
      <color theme="1"/>
      <name val="Calibri"/>
      <family val="2"/>
      <scheme val="minor"/>
    </font>
    <font>
      <sz val="10"/>
      <name val="Calibri"/>
      <family val="2"/>
      <charset val="238"/>
      <scheme val="minor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66">
    <xf numFmtId="0" fontId="0" fillId="0" borderId="0" xfId="0"/>
    <xf numFmtId="0" fontId="1" fillId="0" borderId="0" xfId="0" applyFont="1" applyAlignment="1">
      <alignment horizontal="center"/>
    </xf>
    <xf numFmtId="49" fontId="2" fillId="0" borderId="0" xfId="0" applyNumberFormat="1" applyFont="1" applyAlignment="1">
      <alignment horizontal="right"/>
    </xf>
    <xf numFmtId="14" fontId="0" fillId="0" borderId="0" xfId="0" applyNumberFormat="1" applyBorder="1"/>
    <xf numFmtId="4" fontId="0" fillId="0" borderId="0" xfId="0" applyNumberFormat="1" applyBorder="1"/>
    <xf numFmtId="0" fontId="0" fillId="0" borderId="0" xfId="0" applyBorder="1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164" fontId="3" fillId="0" borderId="5" xfId="0" applyNumberFormat="1" applyFont="1" applyBorder="1"/>
    <xf numFmtId="0" fontId="3" fillId="0" borderId="1" xfId="0" applyFont="1" applyBorder="1"/>
    <xf numFmtId="0" fontId="3" fillId="0" borderId="6" xfId="0" applyFont="1" applyBorder="1" applyAlignment="1">
      <alignment wrapText="1"/>
    </xf>
    <xf numFmtId="0" fontId="1" fillId="0" borderId="0" xfId="0" applyFont="1"/>
    <xf numFmtId="0" fontId="4" fillId="0" borderId="9" xfId="0" applyFont="1" applyBorder="1" applyAlignment="1">
      <alignment wrapText="1"/>
    </xf>
    <xf numFmtId="4" fontId="6" fillId="0" borderId="10" xfId="0" applyNumberFormat="1" applyFont="1" applyBorder="1"/>
    <xf numFmtId="4" fontId="6" fillId="0" borderId="11" xfId="0" applyNumberFormat="1" applyFont="1" applyBorder="1"/>
    <xf numFmtId="0" fontId="4" fillId="0" borderId="13" xfId="0" applyFont="1" applyBorder="1" applyAlignment="1">
      <alignment wrapText="1"/>
    </xf>
    <xf numFmtId="4" fontId="7" fillId="0" borderId="10" xfId="0" applyNumberFormat="1" applyFont="1" applyBorder="1"/>
    <xf numFmtId="4" fontId="6" fillId="0" borderId="14" xfId="0" applyNumberFormat="1" applyFont="1" applyBorder="1"/>
    <xf numFmtId="0" fontId="4" fillId="0" borderId="17" xfId="0" applyFont="1" applyFill="1" applyBorder="1"/>
    <xf numFmtId="0" fontId="4" fillId="0" borderId="17" xfId="0" applyFont="1" applyBorder="1" applyAlignment="1">
      <alignment horizontal="left" vertical="center"/>
    </xf>
    <xf numFmtId="0" fontId="4" fillId="0" borderId="18" xfId="0" applyFont="1" applyBorder="1" applyAlignment="1">
      <alignment wrapText="1"/>
    </xf>
    <xf numFmtId="0" fontId="4" fillId="0" borderId="7" xfId="0" applyFont="1" applyBorder="1" applyAlignment="1">
      <alignment horizontal="left" vertical="center"/>
    </xf>
    <xf numFmtId="0" fontId="4" fillId="0" borderId="19" xfId="0" applyFont="1" applyBorder="1" applyAlignment="1">
      <alignment wrapText="1"/>
    </xf>
    <xf numFmtId="2" fontId="4" fillId="0" borderId="11" xfId="0" applyNumberFormat="1" applyFont="1" applyBorder="1" applyAlignment="1">
      <alignment wrapText="1"/>
    </xf>
    <xf numFmtId="0" fontId="6" fillId="0" borderId="11" xfId="0" applyFont="1" applyBorder="1"/>
    <xf numFmtId="4" fontId="4" fillId="0" borderId="11" xfId="0" applyNumberFormat="1" applyFont="1" applyFill="1" applyBorder="1" applyAlignment="1">
      <alignment wrapText="1"/>
    </xf>
    <xf numFmtId="0" fontId="1" fillId="0" borderId="19" xfId="0" applyFont="1" applyBorder="1"/>
    <xf numFmtId="0" fontId="8" fillId="0" borderId="11" xfId="0" applyFont="1" applyBorder="1" applyAlignment="1">
      <alignment horizontal="left" vertical="center"/>
    </xf>
    <xf numFmtId="0" fontId="4" fillId="0" borderId="11" xfId="0" applyFont="1" applyFill="1" applyBorder="1"/>
    <xf numFmtId="4" fontId="4" fillId="0" borderId="11" xfId="0" applyNumberFormat="1" applyFont="1" applyFill="1" applyBorder="1"/>
    <xf numFmtId="2" fontId="4" fillId="0" borderId="11" xfId="0" applyNumberFormat="1" applyFont="1" applyFill="1" applyBorder="1"/>
    <xf numFmtId="2" fontId="6" fillId="0" borderId="11" xfId="0" applyNumberFormat="1" applyFont="1" applyBorder="1"/>
    <xf numFmtId="0" fontId="8" fillId="0" borderId="11" xfId="0" applyFont="1" applyBorder="1"/>
    <xf numFmtId="0" fontId="8" fillId="0" borderId="11" xfId="0" applyFont="1" applyFill="1" applyBorder="1"/>
    <xf numFmtId="0" fontId="8" fillId="0" borderId="11" xfId="0" applyFont="1" applyBorder="1" applyAlignment="1">
      <alignment wrapText="1"/>
    </xf>
    <xf numFmtId="0" fontId="6" fillId="0" borderId="20" xfId="0" applyFont="1" applyBorder="1"/>
    <xf numFmtId="0" fontId="8" fillId="0" borderId="20" xfId="0" applyFont="1" applyFill="1" applyBorder="1"/>
    <xf numFmtId="0" fontId="3" fillId="0" borderId="21" xfId="0" applyFont="1" applyBorder="1" applyAlignment="1">
      <alignment wrapText="1"/>
    </xf>
    <xf numFmtId="164" fontId="3" fillId="0" borderId="22" xfId="0" applyNumberFormat="1" applyFont="1" applyBorder="1"/>
    <xf numFmtId="0" fontId="5" fillId="0" borderId="22" xfId="0" applyFont="1" applyFill="1" applyBorder="1"/>
    <xf numFmtId="0" fontId="4" fillId="0" borderId="22" xfId="0" applyFont="1" applyBorder="1" applyAlignment="1">
      <alignment horizontal="left" vertical="center"/>
    </xf>
    <xf numFmtId="0" fontId="4" fillId="0" borderId="23" xfId="0" applyFont="1" applyBorder="1" applyAlignment="1">
      <alignment wrapText="1"/>
    </xf>
    <xf numFmtId="164" fontId="4" fillId="0" borderId="24" xfId="0" applyNumberFormat="1" applyFont="1" applyBorder="1"/>
    <xf numFmtId="0" fontId="4" fillId="0" borderId="25" xfId="0" applyFont="1" applyFill="1" applyBorder="1"/>
    <xf numFmtId="0" fontId="4" fillId="0" borderId="26" xfId="0" applyFont="1" applyBorder="1" applyAlignment="1">
      <alignment wrapText="1"/>
    </xf>
    <xf numFmtId="164" fontId="4" fillId="0" borderId="27" xfId="0" applyNumberFormat="1" applyFont="1" applyBorder="1"/>
    <xf numFmtId="0" fontId="4" fillId="0" borderId="27" xfId="0" applyFont="1" applyFill="1" applyBorder="1"/>
    <xf numFmtId="0" fontId="4" fillId="0" borderId="28" xfId="0" applyFont="1" applyFill="1" applyBorder="1"/>
    <xf numFmtId="0" fontId="3" fillId="0" borderId="26" xfId="0" applyFont="1" applyBorder="1" applyAlignment="1">
      <alignment wrapText="1"/>
    </xf>
    <xf numFmtId="164" fontId="3" fillId="0" borderId="27" xfId="0" applyNumberFormat="1" applyFont="1" applyBorder="1"/>
    <xf numFmtId="4" fontId="4" fillId="0" borderId="27" xfId="0" applyNumberFormat="1" applyFont="1" applyBorder="1" applyAlignment="1">
      <alignment vertical="top"/>
    </xf>
    <xf numFmtId="0" fontId="4" fillId="0" borderId="27" xfId="0" applyFont="1" applyBorder="1" applyAlignment="1">
      <alignment vertical="top" wrapText="1"/>
    </xf>
    <xf numFmtId="0" fontId="5" fillId="0" borderId="28" xfId="0" applyFont="1" applyBorder="1" applyAlignment="1">
      <alignment horizontal="left" vertical="center" wrapText="1"/>
    </xf>
    <xf numFmtId="4" fontId="4" fillId="0" borderId="27" xfId="0" applyNumberFormat="1" applyFont="1" applyBorder="1"/>
    <xf numFmtId="0" fontId="4" fillId="0" borderId="28" xfId="0" applyFont="1" applyBorder="1" applyAlignment="1">
      <alignment horizontal="left" vertical="center" wrapText="1"/>
    </xf>
    <xf numFmtId="0" fontId="4" fillId="0" borderId="27" xfId="0" applyFont="1" applyBorder="1" applyAlignment="1">
      <alignment wrapText="1"/>
    </xf>
    <xf numFmtId="0" fontId="4" fillId="0" borderId="28" xfId="0" applyFont="1" applyBorder="1" applyAlignment="1">
      <alignment horizontal="left" vertical="center"/>
    </xf>
    <xf numFmtId="0" fontId="3" fillId="0" borderId="27" xfId="0" applyFont="1" applyBorder="1"/>
    <xf numFmtId="0" fontId="3" fillId="0" borderId="28" xfId="0" applyFont="1" applyBorder="1"/>
    <xf numFmtId="4" fontId="4" fillId="0" borderId="28" xfId="0" applyNumberFormat="1" applyFont="1" applyBorder="1" applyAlignment="1">
      <alignment wrapText="1"/>
    </xf>
    <xf numFmtId="0" fontId="4" fillId="0" borderId="28" xfId="0" applyFont="1" applyBorder="1" applyAlignment="1">
      <alignment wrapText="1"/>
    </xf>
    <xf numFmtId="0" fontId="4" fillId="0" borderId="27" xfId="0" applyFont="1" applyBorder="1"/>
    <xf numFmtId="0" fontId="4" fillId="0" borderId="28" xfId="0" applyFont="1" applyBorder="1"/>
    <xf numFmtId="0" fontId="4" fillId="0" borderId="29" xfId="0" applyFont="1" applyBorder="1" applyAlignment="1">
      <alignment wrapText="1"/>
    </xf>
    <xf numFmtId="0" fontId="3" fillId="0" borderId="30" xfId="0" applyFont="1" applyBorder="1" applyAlignment="1">
      <alignment horizontal="center" vertical="center" wrapText="1"/>
    </xf>
    <xf numFmtId="4" fontId="3" fillId="0" borderId="3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9" fillId="0" borderId="0" xfId="0" applyFont="1"/>
    <xf numFmtId="0" fontId="4" fillId="0" borderId="0" xfId="0" applyFont="1" applyAlignment="1">
      <alignment horizontal="center"/>
    </xf>
    <xf numFmtId="4" fontId="5" fillId="0" borderId="0" xfId="0" applyNumberFormat="1" applyFont="1" applyFill="1" applyBorder="1"/>
    <xf numFmtId="0" fontId="5" fillId="0" borderId="16" xfId="0" applyFont="1" applyFill="1" applyBorder="1"/>
    <xf numFmtId="4" fontId="6" fillId="0" borderId="15" xfId="0" applyNumberFormat="1" applyFont="1" applyBorder="1"/>
    <xf numFmtId="4" fontId="6" fillId="0" borderId="27" xfId="0" applyNumberFormat="1" applyFont="1" applyBorder="1"/>
    <xf numFmtId="0" fontId="4" fillId="0" borderId="30" xfId="0" applyFont="1" applyBorder="1" applyAlignment="1">
      <alignment wrapText="1"/>
    </xf>
    <xf numFmtId="0" fontId="1" fillId="0" borderId="1" xfId="0" applyFont="1" applyBorder="1"/>
    <xf numFmtId="0" fontId="4" fillId="0" borderId="34" xfId="0" applyFont="1" applyBorder="1" applyAlignment="1">
      <alignment wrapText="1"/>
    </xf>
    <xf numFmtId="2" fontId="4" fillId="0" borderId="33" xfId="0" applyNumberFormat="1" applyFont="1" applyBorder="1" applyAlignment="1">
      <alignment wrapText="1"/>
    </xf>
    <xf numFmtId="0" fontId="3" fillId="0" borderId="30" xfId="0" applyFont="1" applyBorder="1" applyAlignment="1">
      <alignment wrapText="1"/>
    </xf>
    <xf numFmtId="4" fontId="1" fillId="0" borderId="1" xfId="0" applyNumberFormat="1" applyFont="1" applyBorder="1"/>
    <xf numFmtId="0" fontId="6" fillId="0" borderId="1" xfId="0" applyFont="1" applyBorder="1"/>
    <xf numFmtId="0" fontId="4" fillId="0" borderId="21" xfId="0" applyFont="1" applyBorder="1" applyAlignment="1">
      <alignment wrapText="1"/>
    </xf>
    <xf numFmtId="4" fontId="5" fillId="0" borderId="1" xfId="0" applyNumberFormat="1" applyFont="1" applyFill="1" applyBorder="1"/>
    <xf numFmtId="0" fontId="4" fillId="0" borderId="6" xfId="0" applyFont="1" applyFill="1" applyBorder="1"/>
    <xf numFmtId="0" fontId="8" fillId="0" borderId="0" xfId="0" applyFont="1"/>
    <xf numFmtId="0" fontId="8" fillId="0" borderId="15" xfId="0" applyFont="1" applyFill="1" applyBorder="1"/>
    <xf numFmtId="0" fontId="8" fillId="0" borderId="16" xfId="0" applyFont="1" applyFill="1" applyBorder="1"/>
    <xf numFmtId="0" fontId="8" fillId="0" borderId="16" xfId="0" applyFont="1" applyBorder="1" applyAlignment="1">
      <alignment horizontal="left" vertical="center"/>
    </xf>
    <xf numFmtId="0" fontId="8" fillId="0" borderId="8" xfId="0" applyFont="1" applyFill="1" applyBorder="1"/>
    <xf numFmtId="0" fontId="8" fillId="0" borderId="32" xfId="0" applyFont="1" applyFill="1" applyBorder="1"/>
    <xf numFmtId="0" fontId="8" fillId="0" borderId="10" xfId="0" applyFont="1" applyBorder="1" applyAlignment="1">
      <alignment horizontal="left" vertical="center"/>
    </xf>
    <xf numFmtId="0" fontId="10" fillId="0" borderId="12" xfId="0" applyFont="1" applyBorder="1"/>
    <xf numFmtId="0" fontId="10" fillId="0" borderId="11" xfId="0" applyFont="1" applyBorder="1"/>
    <xf numFmtId="0" fontId="6" fillId="0" borderId="19" xfId="0" applyFont="1" applyBorder="1"/>
    <xf numFmtId="0" fontId="4" fillId="0" borderId="11" xfId="0" applyFont="1" applyBorder="1"/>
    <xf numFmtId="0" fontId="4" fillId="0" borderId="11" xfId="0" applyFont="1" applyBorder="1" applyAlignment="1">
      <alignment wrapText="1"/>
    </xf>
    <xf numFmtId="0" fontId="4" fillId="0" borderId="11" xfId="0" applyFont="1" applyBorder="1" applyAlignment="1">
      <alignment horizontal="left" vertical="center"/>
    </xf>
    <xf numFmtId="0" fontId="4" fillId="0" borderId="19" xfId="0" applyFont="1" applyBorder="1"/>
    <xf numFmtId="2" fontId="4" fillId="0" borderId="11" xfId="0" applyNumberFormat="1" applyFont="1" applyBorder="1"/>
    <xf numFmtId="0" fontId="3" fillId="0" borderId="30" xfId="0" applyFont="1" applyBorder="1" applyAlignment="1">
      <alignment horizontal="center" vertical="center"/>
    </xf>
    <xf numFmtId="0" fontId="3" fillId="0" borderId="6" xfId="0" applyFont="1" applyBorder="1"/>
    <xf numFmtId="164" fontId="3" fillId="0" borderId="1" xfId="0" applyNumberFormat="1" applyFont="1" applyBorder="1"/>
    <xf numFmtId="4" fontId="7" fillId="0" borderId="20" xfId="0" applyNumberFormat="1" applyFont="1" applyBorder="1"/>
    <xf numFmtId="0" fontId="4" fillId="0" borderId="35" xfId="0" applyFont="1" applyBorder="1" applyAlignment="1">
      <alignment wrapText="1"/>
    </xf>
    <xf numFmtId="2" fontId="4" fillId="0" borderId="14" xfId="0" applyNumberFormat="1" applyFont="1" applyBorder="1" applyAlignment="1">
      <alignment wrapText="1"/>
    </xf>
    <xf numFmtId="0" fontId="6" fillId="0" borderId="36" xfId="0" applyFont="1" applyBorder="1"/>
    <xf numFmtId="0" fontId="8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0" fillId="0" borderId="26" xfId="0" applyBorder="1" applyAlignment="1">
      <alignment horizontal="center"/>
    </xf>
    <xf numFmtId="4" fontId="0" fillId="0" borderId="27" xfId="0" applyNumberFormat="1" applyBorder="1" applyAlignment="1" applyProtection="1">
      <alignment horizontal="center"/>
      <protection locked="0"/>
    </xf>
    <xf numFmtId="0" fontId="0" fillId="2" borderId="27" xfId="0" applyFill="1" applyBorder="1" applyProtection="1">
      <protection locked="0"/>
    </xf>
    <xf numFmtId="0" fontId="0" fillId="0" borderId="28" xfId="0" applyFont="1" applyBorder="1" applyAlignment="1" applyProtection="1">
      <alignment horizontal="center"/>
      <protection locked="0"/>
    </xf>
    <xf numFmtId="0" fontId="4" fillId="0" borderId="34" xfId="0" applyFont="1" applyBorder="1" applyAlignment="1">
      <alignment horizontal="left" wrapText="1"/>
    </xf>
    <xf numFmtId="0" fontId="4" fillId="0" borderId="19" xfId="0" applyFont="1" applyBorder="1" applyAlignment="1">
      <alignment horizontal="left" wrapText="1"/>
    </xf>
    <xf numFmtId="4" fontId="0" fillId="0" borderId="27" xfId="0" applyNumberFormat="1" applyBorder="1" applyProtection="1">
      <protection locked="0"/>
    </xf>
    <xf numFmtId="0" fontId="0" fillId="0" borderId="27" xfId="0" applyBorder="1" applyProtection="1">
      <protection locked="0"/>
    </xf>
    <xf numFmtId="0" fontId="4" fillId="0" borderId="14" xfId="0" applyFont="1" applyBorder="1" applyAlignment="1">
      <alignment horizontal="left" vertical="center"/>
    </xf>
    <xf numFmtId="0" fontId="4" fillId="0" borderId="7" xfId="0" applyFont="1" applyBorder="1" applyAlignment="1">
      <alignment wrapText="1"/>
    </xf>
    <xf numFmtId="0" fontId="4" fillId="0" borderId="22" xfId="0" applyFont="1" applyBorder="1" applyAlignment="1">
      <alignment wrapText="1"/>
    </xf>
    <xf numFmtId="0" fontId="3" fillId="0" borderId="5" xfId="0" applyFont="1" applyBorder="1" applyAlignment="1">
      <alignment horizontal="center" vertical="center"/>
    </xf>
    <xf numFmtId="4" fontId="5" fillId="0" borderId="41" xfId="0" applyNumberFormat="1" applyFont="1" applyFill="1" applyBorder="1"/>
    <xf numFmtId="2" fontId="4" fillId="0" borderId="12" xfId="0" applyNumberFormat="1" applyFont="1" applyBorder="1" applyAlignment="1">
      <alignment wrapText="1"/>
    </xf>
    <xf numFmtId="4" fontId="6" fillId="0" borderId="12" xfId="0" applyNumberFormat="1" applyFont="1" applyBorder="1"/>
    <xf numFmtId="4" fontId="7" fillId="0" borderId="12" xfId="0" applyNumberFormat="1" applyFont="1" applyBorder="1"/>
    <xf numFmtId="4" fontId="6" fillId="0" borderId="0" xfId="0" applyNumberFormat="1" applyFont="1" applyBorder="1"/>
    <xf numFmtId="0" fontId="3" fillId="0" borderId="6" xfId="0" applyFont="1" applyBorder="1" applyAlignment="1">
      <alignment horizontal="center" vertical="center"/>
    </xf>
    <xf numFmtId="0" fontId="4" fillId="0" borderId="40" xfId="0" applyFont="1" applyBorder="1" applyAlignment="1">
      <alignment horizontal="left" vertical="center"/>
    </xf>
    <xf numFmtId="0" fontId="10" fillId="0" borderId="16" xfId="0" applyFont="1" applyBorder="1"/>
    <xf numFmtId="0" fontId="4" fillId="0" borderId="7" xfId="0" applyFont="1" applyFill="1" applyBorder="1"/>
    <xf numFmtId="0" fontId="4" fillId="0" borderId="10" xfId="0" applyFont="1" applyFill="1" applyBorder="1"/>
    <xf numFmtId="0" fontId="4" fillId="0" borderId="20" xfId="0" applyFont="1" applyFill="1" applyBorder="1"/>
    <xf numFmtId="4" fontId="7" fillId="0" borderId="42" xfId="0" applyNumberFormat="1" applyFont="1" applyBorder="1"/>
    <xf numFmtId="0" fontId="8" fillId="0" borderId="43" xfId="0" applyFont="1" applyBorder="1" applyAlignment="1">
      <alignment horizontal="left" vertical="center"/>
    </xf>
    <xf numFmtId="0" fontId="4" fillId="0" borderId="1" xfId="0" applyFont="1" applyBorder="1" applyAlignment="1">
      <alignment wrapText="1"/>
    </xf>
    <xf numFmtId="0" fontId="4" fillId="0" borderId="16" xfId="0" applyFont="1" applyFill="1" applyBorder="1"/>
    <xf numFmtId="0" fontId="4" fillId="0" borderId="34" xfId="0" applyFont="1" applyBorder="1" applyAlignment="1">
      <alignment horizontal="center" wrapText="1"/>
    </xf>
    <xf numFmtId="0" fontId="4" fillId="0" borderId="19" xfId="0" applyFont="1" applyBorder="1" applyAlignment="1">
      <alignment horizontal="center"/>
    </xf>
    <xf numFmtId="0" fontId="4" fillId="0" borderId="19" xfId="0" applyFont="1" applyBorder="1" applyAlignment="1">
      <alignment horizontal="center" wrapText="1"/>
    </xf>
    <xf numFmtId="4" fontId="4" fillId="0" borderId="33" xfId="0" applyNumberFormat="1" applyFont="1" applyBorder="1" applyAlignment="1">
      <alignment wrapText="1"/>
    </xf>
    <xf numFmtId="4" fontId="4" fillId="0" borderId="11" xfId="0" applyNumberFormat="1" applyFont="1" applyBorder="1" applyAlignment="1">
      <alignment wrapText="1"/>
    </xf>
    <xf numFmtId="4" fontId="1" fillId="0" borderId="1" xfId="0" applyNumberFormat="1" applyFont="1" applyBorder="1" applyAlignment="1">
      <alignment horizontal="right"/>
    </xf>
    <xf numFmtId="4" fontId="0" fillId="0" borderId="27" xfId="0" applyNumberFormat="1" applyBorder="1" applyAlignment="1" applyProtection="1">
      <alignment horizontal="right"/>
      <protection locked="0"/>
    </xf>
    <xf numFmtId="4" fontId="6" fillId="0" borderId="11" xfId="0" applyNumberFormat="1" applyFont="1" applyBorder="1" applyAlignment="1">
      <alignment horizontal="right"/>
    </xf>
    <xf numFmtId="4" fontId="4" fillId="0" borderId="11" xfId="0" applyNumberFormat="1" applyFont="1" applyFill="1" applyBorder="1" applyAlignment="1">
      <alignment horizontal="right"/>
    </xf>
    <xf numFmtId="4" fontId="4" fillId="0" borderId="11" xfId="0" applyNumberFormat="1" applyFont="1" applyBorder="1" applyAlignment="1">
      <alignment horizontal="right" wrapText="1"/>
    </xf>
    <xf numFmtId="0" fontId="0" fillId="0" borderId="26" xfId="0" applyBorder="1" applyAlignment="1"/>
    <xf numFmtId="0" fontId="1" fillId="0" borderId="19" xfId="0" applyFont="1" applyBorder="1" applyAlignment="1"/>
    <xf numFmtId="0" fontId="0" fillId="0" borderId="28" xfId="0" applyBorder="1" applyAlignment="1" applyProtection="1">
      <protection locked="0"/>
    </xf>
    <xf numFmtId="0" fontId="8" fillId="0" borderId="11" xfId="0" applyFont="1" applyBorder="1" applyAlignment="1"/>
    <xf numFmtId="0" fontId="8" fillId="0" borderId="11" xfId="0" applyFont="1" applyBorder="1" applyAlignment="1">
      <alignment vertical="center"/>
    </xf>
    <xf numFmtId="0" fontId="6" fillId="0" borderId="19" xfId="0" applyFont="1" applyBorder="1" applyAlignment="1">
      <alignment horizontal="center"/>
    </xf>
    <xf numFmtId="2" fontId="6" fillId="0" borderId="11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6" fillId="0" borderId="19" xfId="0" applyFont="1" applyBorder="1" applyAlignment="1">
      <alignment horizontal="center" wrapText="1"/>
    </xf>
    <xf numFmtId="2" fontId="6" fillId="0" borderId="11" xfId="0" applyNumberFormat="1" applyFont="1" applyBorder="1" applyAlignment="1">
      <alignment horizontal="center" wrapText="1"/>
    </xf>
    <xf numFmtId="0" fontId="6" fillId="0" borderId="0" xfId="0" applyFont="1"/>
    <xf numFmtId="0" fontId="8" fillId="0" borderId="27" xfId="0" applyFont="1" applyBorder="1" applyAlignment="1">
      <alignment horizontal="left" vertical="center"/>
    </xf>
    <xf numFmtId="0" fontId="6" fillId="0" borderId="27" xfId="0" applyFont="1" applyBorder="1" applyAlignment="1">
      <alignment horizontal="center"/>
    </xf>
    <xf numFmtId="0" fontId="6" fillId="0" borderId="7" xfId="0" applyFont="1" applyBorder="1"/>
    <xf numFmtId="4" fontId="1" fillId="0" borderId="7" xfId="0" applyNumberFormat="1" applyFont="1" applyBorder="1"/>
    <xf numFmtId="0" fontId="8" fillId="2" borderId="27" xfId="1" applyFont="1" applyFill="1" applyBorder="1" applyAlignment="1">
      <alignment vertical="center" wrapText="1"/>
    </xf>
    <xf numFmtId="0" fontId="8" fillId="2" borderId="37" xfId="1" applyFont="1" applyFill="1" applyBorder="1" applyAlignment="1">
      <alignment vertical="center" wrapText="1"/>
    </xf>
    <xf numFmtId="0" fontId="8" fillId="2" borderId="37" xfId="3" applyFont="1" applyFill="1" applyBorder="1" applyAlignment="1">
      <alignment vertical="center" wrapText="1"/>
    </xf>
    <xf numFmtId="0" fontId="8" fillId="2" borderId="37" xfId="6" applyFont="1" applyFill="1" applyBorder="1" applyAlignment="1">
      <alignment horizontal="left" vertical="center" wrapText="1"/>
    </xf>
    <xf numFmtId="0" fontId="8" fillId="2" borderId="37" xfId="4" applyFont="1" applyFill="1" applyBorder="1" applyAlignment="1">
      <alignment horizontal="left" vertical="center" wrapText="1"/>
    </xf>
    <xf numFmtId="2" fontId="8" fillId="2" borderId="11" xfId="1" applyNumberFormat="1" applyFont="1" applyFill="1" applyBorder="1" applyAlignment="1">
      <alignment horizontal="center" vertical="center" wrapText="1"/>
    </xf>
    <xf numFmtId="0" fontId="0" fillId="2" borderId="0" xfId="0" applyFill="1"/>
    <xf numFmtId="0" fontId="1" fillId="2" borderId="0" xfId="0" applyFont="1" applyFill="1" applyAlignment="1">
      <alignment horizontal="center"/>
    </xf>
    <xf numFmtId="14" fontId="0" fillId="2" borderId="0" xfId="0" applyNumberFormat="1" applyFill="1" applyBorder="1"/>
    <xf numFmtId="0" fontId="3" fillId="2" borderId="2" xfId="0" applyFont="1" applyFill="1" applyBorder="1" applyAlignment="1">
      <alignment horizontal="center" vertical="center"/>
    </xf>
    <xf numFmtId="164" fontId="3" fillId="2" borderId="5" xfId="0" applyNumberFormat="1" applyFont="1" applyFill="1" applyBorder="1"/>
    <xf numFmtId="4" fontId="5" fillId="2" borderId="1" xfId="0" applyNumberFormat="1" applyFont="1" applyFill="1" applyBorder="1"/>
    <xf numFmtId="4" fontId="5" fillId="2" borderId="0" xfId="0" applyNumberFormat="1" applyFont="1" applyFill="1" applyBorder="1"/>
    <xf numFmtId="4" fontId="6" fillId="2" borderId="15" xfId="0" applyNumberFormat="1" applyFont="1" applyFill="1" applyBorder="1"/>
    <xf numFmtId="4" fontId="6" fillId="2" borderId="27" xfId="0" applyNumberFormat="1" applyFont="1" applyFill="1" applyBorder="1"/>
    <xf numFmtId="4" fontId="7" fillId="2" borderId="10" xfId="0" applyNumberFormat="1" applyFont="1" applyFill="1" applyBorder="1"/>
    <xf numFmtId="4" fontId="6" fillId="2" borderId="10" xfId="0" applyNumberFormat="1" applyFont="1" applyFill="1" applyBorder="1"/>
    <xf numFmtId="4" fontId="6" fillId="2" borderId="11" xfId="0" applyNumberFormat="1" applyFont="1" applyFill="1" applyBorder="1"/>
    <xf numFmtId="4" fontId="6" fillId="2" borderId="14" xfId="0" applyNumberFormat="1" applyFont="1" applyFill="1" applyBorder="1"/>
    <xf numFmtId="4" fontId="1" fillId="2" borderId="1" xfId="0" applyNumberFormat="1" applyFont="1" applyFill="1" applyBorder="1"/>
    <xf numFmtId="2" fontId="8" fillId="2" borderId="33" xfId="1" applyNumberFormat="1" applyFont="1" applyFill="1" applyBorder="1" applyAlignment="1">
      <alignment horizontal="center" vertical="center" wrapText="1"/>
    </xf>
    <xf numFmtId="164" fontId="4" fillId="2" borderId="27" xfId="0" applyNumberFormat="1" applyFont="1" applyFill="1" applyBorder="1"/>
    <xf numFmtId="164" fontId="3" fillId="2" borderId="27" xfId="0" applyNumberFormat="1" applyFont="1" applyFill="1" applyBorder="1"/>
    <xf numFmtId="4" fontId="4" fillId="2" borderId="27" xfId="0" applyNumberFormat="1" applyFont="1" applyFill="1" applyBorder="1" applyAlignment="1">
      <alignment vertical="top"/>
    </xf>
    <xf numFmtId="4" fontId="4" fillId="2" borderId="27" xfId="0" applyNumberFormat="1" applyFont="1" applyFill="1" applyBorder="1"/>
    <xf numFmtId="4" fontId="3" fillId="2" borderId="31" xfId="0" applyNumberFormat="1" applyFont="1" applyFill="1" applyBorder="1" applyAlignment="1">
      <alignment horizontal="center" vertical="center"/>
    </xf>
    <xf numFmtId="0" fontId="4" fillId="2" borderId="0" xfId="0" applyFont="1" applyFill="1"/>
    <xf numFmtId="0" fontId="3" fillId="2" borderId="0" xfId="0" applyFont="1" applyFill="1" applyAlignment="1">
      <alignment horizontal="center"/>
    </xf>
    <xf numFmtId="4" fontId="0" fillId="2" borderId="0" xfId="0" applyNumberFormat="1" applyFill="1" applyBorder="1"/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/>
    <xf numFmtId="0" fontId="4" fillId="2" borderId="6" xfId="0" applyFont="1" applyFill="1" applyBorder="1"/>
    <xf numFmtId="0" fontId="8" fillId="2" borderId="8" xfId="0" applyFont="1" applyFill="1" applyBorder="1"/>
    <xf numFmtId="0" fontId="8" fillId="2" borderId="16" xfId="0" applyFont="1" applyFill="1" applyBorder="1"/>
    <xf numFmtId="0" fontId="8" fillId="2" borderId="15" xfId="0" applyFont="1" applyFill="1" applyBorder="1"/>
    <xf numFmtId="0" fontId="10" fillId="2" borderId="12" xfId="0" applyFont="1" applyFill="1" applyBorder="1"/>
    <xf numFmtId="0" fontId="4" fillId="2" borderId="17" xfId="0" applyFont="1" applyFill="1" applyBorder="1"/>
    <xf numFmtId="0" fontId="6" fillId="2" borderId="1" xfId="0" applyFont="1" applyFill="1" applyBorder="1"/>
    <xf numFmtId="0" fontId="13" fillId="2" borderId="38" xfId="1" applyFont="1" applyFill="1" applyBorder="1" applyAlignment="1">
      <alignment horizontal="left" vertical="center"/>
    </xf>
    <xf numFmtId="0" fontId="8" fillId="2" borderId="39" xfId="1" applyFont="1" applyFill="1" applyBorder="1" applyAlignment="1">
      <alignment vertical="center" wrapText="1"/>
    </xf>
    <xf numFmtId="0" fontId="4" fillId="2" borderId="27" xfId="0" applyFont="1" applyFill="1" applyBorder="1"/>
    <xf numFmtId="0" fontId="4" fillId="2" borderId="27" xfId="0" applyFont="1" applyFill="1" applyBorder="1" applyAlignment="1">
      <alignment vertical="top" wrapText="1"/>
    </xf>
    <xf numFmtId="0" fontId="4" fillId="2" borderId="27" xfId="0" applyFont="1" applyFill="1" applyBorder="1" applyAlignment="1">
      <alignment wrapText="1"/>
    </xf>
    <xf numFmtId="0" fontId="3" fillId="2" borderId="27" xfId="0" applyFont="1" applyFill="1" applyBorder="1"/>
    <xf numFmtId="0" fontId="9" fillId="2" borderId="0" xfId="0" applyFont="1" applyFill="1"/>
    <xf numFmtId="0" fontId="4" fillId="0" borderId="33" xfId="0" applyFont="1" applyBorder="1" applyAlignment="1">
      <alignment wrapText="1"/>
    </xf>
    <xf numFmtId="2" fontId="4" fillId="0" borderId="18" xfId="0" applyNumberFormat="1" applyFont="1" applyBorder="1" applyAlignment="1">
      <alignment wrapText="1"/>
    </xf>
    <xf numFmtId="4" fontId="7" fillId="0" borderId="15" xfId="0" applyNumberFormat="1" applyFont="1" applyBorder="1"/>
    <xf numFmtId="0" fontId="6" fillId="0" borderId="14" xfId="0" applyFont="1" applyBorder="1"/>
    <xf numFmtId="0" fontId="4" fillId="0" borderId="25" xfId="0" applyFont="1" applyBorder="1" applyAlignment="1">
      <alignment wrapText="1"/>
    </xf>
    <xf numFmtId="0" fontId="8" fillId="0" borderId="44" xfId="0" applyFont="1" applyFill="1" applyBorder="1"/>
    <xf numFmtId="0" fontId="4" fillId="0" borderId="8" xfId="0" applyFont="1" applyBorder="1" applyAlignment="1">
      <alignment wrapText="1"/>
    </xf>
    <xf numFmtId="4" fontId="5" fillId="0" borderId="45" xfId="0" applyNumberFormat="1" applyFont="1" applyFill="1" applyBorder="1"/>
    <xf numFmtId="0" fontId="4" fillId="0" borderId="8" xfId="0" applyFont="1" applyFill="1" applyBorder="1"/>
    <xf numFmtId="0" fontId="6" fillId="0" borderId="19" xfId="0" applyFont="1" applyBorder="1" applyAlignment="1">
      <alignment horizontal="left"/>
    </xf>
    <xf numFmtId="0" fontId="8" fillId="0" borderId="19" xfId="0" applyFont="1" applyBorder="1"/>
    <xf numFmtId="4" fontId="8" fillId="0" borderId="11" xfId="0" applyNumberFormat="1" applyFont="1" applyFill="1" applyBorder="1"/>
    <xf numFmtId="4" fontId="5" fillId="0" borderId="14" xfId="0" applyNumberFormat="1" applyFont="1" applyFill="1" applyBorder="1"/>
    <xf numFmtId="0" fontId="4" fillId="0" borderId="14" xfId="0" applyFont="1" applyBorder="1" applyAlignment="1">
      <alignment wrapText="1"/>
    </xf>
    <xf numFmtId="0" fontId="8" fillId="0" borderId="40" xfId="0" applyFont="1" applyFill="1" applyBorder="1"/>
    <xf numFmtId="0" fontId="8" fillId="0" borderId="36" xfId="0" applyFont="1" applyFill="1" applyBorder="1"/>
    <xf numFmtId="0" fontId="0" fillId="0" borderId="0" xfId="0" applyFont="1"/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14" fontId="0" fillId="0" borderId="0" xfId="0" applyNumberFormat="1" applyFont="1" applyBorder="1"/>
    <xf numFmtId="4" fontId="0" fillId="0" borderId="0" xfId="0" applyNumberFormat="1" applyFont="1" applyBorder="1"/>
    <xf numFmtId="0" fontId="0" fillId="0" borderId="0" xfId="0" applyFont="1" applyBorder="1"/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wrapText="1"/>
    </xf>
    <xf numFmtId="164" fontId="14" fillId="0" borderId="5" xfId="0" applyNumberFormat="1" applyFont="1" applyBorder="1"/>
    <xf numFmtId="0" fontId="14" fillId="0" borderId="1" xfId="0" applyFont="1" applyBorder="1"/>
    <xf numFmtId="0" fontId="14" fillId="0" borderId="6" xfId="0" applyFont="1" applyBorder="1" applyAlignment="1">
      <alignment wrapText="1"/>
    </xf>
    <xf numFmtId="0" fontId="14" fillId="0" borderId="0" xfId="0" applyFont="1"/>
    <xf numFmtId="0" fontId="15" fillId="0" borderId="30" xfId="0" applyFont="1" applyBorder="1" applyAlignment="1">
      <alignment wrapText="1"/>
    </xf>
    <xf numFmtId="4" fontId="16" fillId="0" borderId="1" xfId="0" applyNumberFormat="1" applyFont="1" applyFill="1" applyBorder="1"/>
    <xf numFmtId="0" fontId="15" fillId="0" borderId="6" xfId="0" applyFont="1" applyFill="1" applyBorder="1"/>
    <xf numFmtId="0" fontId="15" fillId="0" borderId="7" xfId="0" applyFont="1" applyBorder="1" applyAlignment="1">
      <alignment horizontal="left" vertical="center"/>
    </xf>
    <xf numFmtId="0" fontId="15" fillId="0" borderId="21" xfId="0" applyFont="1" applyBorder="1" applyAlignment="1">
      <alignment wrapText="1"/>
    </xf>
    <xf numFmtId="4" fontId="16" fillId="0" borderId="0" xfId="0" applyNumberFormat="1" applyFont="1" applyFill="1" applyBorder="1"/>
    <xf numFmtId="0" fontId="15" fillId="0" borderId="8" xfId="0" applyFont="1" applyFill="1" applyBorder="1"/>
    <xf numFmtId="0" fontId="15" fillId="0" borderId="16" xfId="0" applyFont="1" applyFill="1" applyBorder="1"/>
    <xf numFmtId="0" fontId="15" fillId="0" borderId="9" xfId="0" applyFont="1" applyBorder="1" applyAlignment="1">
      <alignment wrapText="1"/>
    </xf>
    <xf numFmtId="4" fontId="15" fillId="0" borderId="15" xfId="0" applyNumberFormat="1" applyFont="1" applyBorder="1"/>
    <xf numFmtId="0" fontId="15" fillId="0" borderId="32" xfId="0" applyFont="1" applyFill="1" applyBorder="1"/>
    <xf numFmtId="0" fontId="15" fillId="0" borderId="13" xfId="0" applyFont="1" applyBorder="1" applyAlignment="1">
      <alignment wrapText="1"/>
    </xf>
    <xf numFmtId="4" fontId="15" fillId="0" borderId="27" xfId="0" applyNumberFormat="1" applyFont="1" applyBorder="1"/>
    <xf numFmtId="4" fontId="16" fillId="0" borderId="10" xfId="0" applyNumberFormat="1" applyFont="1" applyBorder="1"/>
    <xf numFmtId="0" fontId="15" fillId="0" borderId="15" xfId="0" applyFont="1" applyFill="1" applyBorder="1"/>
    <xf numFmtId="0" fontId="15" fillId="0" borderId="10" xfId="0" applyFont="1" applyBorder="1" applyAlignment="1">
      <alignment horizontal="left" vertical="center"/>
    </xf>
    <xf numFmtId="4" fontId="15" fillId="0" borderId="10" xfId="0" applyNumberFormat="1" applyFont="1" applyBorder="1"/>
    <xf numFmtId="0" fontId="17" fillId="0" borderId="12" xfId="0" applyFont="1" applyBorder="1"/>
    <xf numFmtId="0" fontId="17" fillId="0" borderId="11" xfId="0" applyFont="1" applyBorder="1"/>
    <xf numFmtId="4" fontId="15" fillId="0" borderId="11" xfId="0" applyNumberFormat="1" applyFont="1" applyBorder="1"/>
    <xf numFmtId="0" fontId="15" fillId="0" borderId="16" xfId="0" applyFont="1" applyBorder="1" applyAlignment="1">
      <alignment horizontal="left" vertical="center"/>
    </xf>
    <xf numFmtId="4" fontId="15" fillId="0" borderId="14" xfId="0" applyNumberFormat="1" applyFont="1" applyBorder="1"/>
    <xf numFmtId="0" fontId="15" fillId="0" borderId="17" xfId="0" applyFont="1" applyFill="1" applyBorder="1"/>
    <xf numFmtId="0" fontId="15" fillId="0" borderId="17" xfId="0" applyFont="1" applyBorder="1" applyAlignment="1">
      <alignment horizontal="left" vertical="center"/>
    </xf>
    <xf numFmtId="0" fontId="15" fillId="0" borderId="18" xfId="0" applyFont="1" applyBorder="1" applyAlignment="1">
      <alignment wrapText="1"/>
    </xf>
    <xf numFmtId="0" fontId="14" fillId="0" borderId="30" xfId="0" applyFont="1" applyBorder="1" applyAlignment="1">
      <alignment wrapText="1"/>
    </xf>
    <xf numFmtId="4" fontId="14" fillId="0" borderId="1" xfId="0" applyNumberFormat="1" applyFont="1" applyBorder="1"/>
    <xf numFmtId="0" fontId="15" fillId="0" borderId="1" xfId="0" applyFont="1" applyBorder="1"/>
    <xf numFmtId="0" fontId="14" fillId="0" borderId="19" xfId="0" applyFont="1" applyBorder="1"/>
    <xf numFmtId="2" fontId="15" fillId="0" borderId="11" xfId="0" applyNumberFormat="1" applyFont="1" applyBorder="1" applyAlignment="1">
      <alignment wrapText="1"/>
    </xf>
    <xf numFmtId="0" fontId="15" fillId="0" borderId="11" xfId="0" applyFont="1" applyBorder="1"/>
    <xf numFmtId="0" fontId="15" fillId="0" borderId="11" xfId="0" applyFont="1" applyBorder="1" applyAlignment="1">
      <alignment horizontal="left" vertical="center"/>
    </xf>
    <xf numFmtId="0" fontId="15" fillId="0" borderId="19" xfId="0" applyFont="1" applyBorder="1" applyAlignment="1">
      <alignment wrapText="1"/>
    </xf>
    <xf numFmtId="2" fontId="15" fillId="0" borderId="11" xfId="0" applyNumberFormat="1" applyFont="1" applyBorder="1"/>
    <xf numFmtId="0" fontId="15" fillId="0" borderId="11" xfId="0" applyFont="1" applyFill="1" applyBorder="1"/>
    <xf numFmtId="0" fontId="15" fillId="0" borderId="20" xfId="0" applyFont="1" applyBorder="1"/>
    <xf numFmtId="0" fontId="15" fillId="0" borderId="20" xfId="0" applyFont="1" applyFill="1" applyBorder="1"/>
    <xf numFmtId="0" fontId="14" fillId="0" borderId="21" xfId="0" applyFont="1" applyBorder="1" applyAlignment="1">
      <alignment wrapText="1"/>
    </xf>
    <xf numFmtId="164" fontId="14" fillId="0" borderId="22" xfId="0" applyNumberFormat="1" applyFont="1" applyBorder="1"/>
    <xf numFmtId="0" fontId="16" fillId="0" borderId="22" xfId="0" applyFont="1" applyFill="1" applyBorder="1"/>
    <xf numFmtId="0" fontId="15" fillId="0" borderId="22" xfId="0" applyFont="1" applyBorder="1" applyAlignment="1">
      <alignment horizontal="left" vertical="center"/>
    </xf>
    <xf numFmtId="0" fontId="15" fillId="0" borderId="23" xfId="0" applyFont="1" applyBorder="1" applyAlignment="1">
      <alignment wrapText="1"/>
    </xf>
    <xf numFmtId="164" fontId="15" fillId="0" borderId="24" xfId="0" applyNumberFormat="1" applyFont="1" applyBorder="1"/>
    <xf numFmtId="0" fontId="15" fillId="0" borderId="25" xfId="0" applyFont="1" applyFill="1" applyBorder="1"/>
    <xf numFmtId="0" fontId="15" fillId="0" borderId="26" xfId="0" applyFont="1" applyBorder="1" applyAlignment="1">
      <alignment wrapText="1"/>
    </xf>
    <xf numFmtId="164" fontId="15" fillId="0" borderId="27" xfId="0" applyNumberFormat="1" applyFont="1" applyBorder="1"/>
    <xf numFmtId="0" fontId="15" fillId="0" borderId="27" xfId="0" applyFont="1" applyFill="1" applyBorder="1"/>
    <xf numFmtId="0" fontId="15" fillId="0" borderId="28" xfId="0" applyFont="1" applyFill="1" applyBorder="1"/>
    <xf numFmtId="0" fontId="14" fillId="0" borderId="26" xfId="0" applyFont="1" applyBorder="1" applyAlignment="1">
      <alignment wrapText="1"/>
    </xf>
    <xf numFmtId="164" fontId="14" fillId="0" borderId="27" xfId="0" applyNumberFormat="1" applyFont="1" applyBorder="1"/>
    <xf numFmtId="4" fontId="15" fillId="0" borderId="27" xfId="0" applyNumberFormat="1" applyFont="1" applyBorder="1" applyAlignment="1">
      <alignment vertical="top"/>
    </xf>
    <xf numFmtId="0" fontId="15" fillId="0" borderId="27" xfId="0" applyFont="1" applyBorder="1" applyAlignment="1">
      <alignment vertical="top" wrapText="1"/>
    </xf>
    <xf numFmtId="0" fontId="16" fillId="0" borderId="28" xfId="0" applyFont="1" applyBorder="1" applyAlignment="1">
      <alignment horizontal="left" vertical="center" wrapText="1"/>
    </xf>
    <xf numFmtId="0" fontId="15" fillId="0" borderId="28" xfId="0" applyFont="1" applyBorder="1" applyAlignment="1">
      <alignment horizontal="left" vertical="center" wrapText="1"/>
    </xf>
    <xf numFmtId="0" fontId="15" fillId="0" borderId="27" xfId="0" applyFont="1" applyBorder="1" applyAlignment="1">
      <alignment wrapText="1"/>
    </xf>
    <xf numFmtId="0" fontId="15" fillId="0" borderId="28" xfId="0" applyFont="1" applyBorder="1" applyAlignment="1">
      <alignment horizontal="left" vertical="center"/>
    </xf>
    <xf numFmtId="0" fontId="14" fillId="0" borderId="27" xfId="0" applyFont="1" applyBorder="1"/>
    <xf numFmtId="0" fontId="14" fillId="0" borderId="28" xfId="0" applyFont="1" applyBorder="1"/>
    <xf numFmtId="4" fontId="15" fillId="0" borderId="28" xfId="0" applyNumberFormat="1" applyFont="1" applyBorder="1" applyAlignment="1">
      <alignment wrapText="1"/>
    </xf>
    <xf numFmtId="0" fontId="15" fillId="0" borderId="28" xfId="0" applyFont="1" applyBorder="1" applyAlignment="1">
      <alignment wrapText="1"/>
    </xf>
    <xf numFmtId="0" fontId="15" fillId="0" borderId="27" xfId="0" applyFont="1" applyBorder="1"/>
    <xf numFmtId="0" fontId="15" fillId="0" borderId="28" xfId="0" applyFont="1" applyBorder="1"/>
    <xf numFmtId="0" fontId="15" fillId="0" borderId="29" xfId="0" applyFont="1" applyBorder="1" applyAlignment="1">
      <alignment wrapText="1"/>
    </xf>
    <xf numFmtId="0" fontId="14" fillId="0" borderId="0" xfId="0" applyFont="1" applyAlignment="1">
      <alignment horizontal="center" vertical="center"/>
    </xf>
    <xf numFmtId="0" fontId="14" fillId="0" borderId="30" xfId="0" applyFont="1" applyBorder="1" applyAlignment="1">
      <alignment horizontal="center" vertical="center" wrapText="1"/>
    </xf>
    <xf numFmtId="4" fontId="14" fillId="0" borderId="31" xfId="0" applyNumberFormat="1" applyFont="1" applyBorder="1" applyAlignment="1">
      <alignment horizontal="center" vertic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5" fillId="2" borderId="27" xfId="1" applyFont="1" applyFill="1" applyBorder="1" applyAlignment="1">
      <alignment horizontal="center" vertical="center" wrapText="1"/>
    </xf>
    <xf numFmtId="0" fontId="0" fillId="0" borderId="28" xfId="0" applyBorder="1" applyAlignment="1" applyProtection="1">
      <alignment horizontal="center"/>
      <protection locked="0"/>
    </xf>
    <xf numFmtId="2" fontId="4" fillId="0" borderId="11" xfId="0" applyNumberFormat="1" applyFont="1" applyBorder="1" applyAlignment="1">
      <alignment horizontal="center" wrapText="1"/>
    </xf>
    <xf numFmtId="0" fontId="6" fillId="0" borderId="11" xfId="0" applyFont="1" applyBorder="1" applyAlignment="1">
      <alignment horizontal="center"/>
    </xf>
    <xf numFmtId="4" fontId="4" fillId="0" borderId="11" xfId="0" applyNumberFormat="1" applyFont="1" applyFill="1" applyBorder="1" applyAlignment="1">
      <alignment horizontal="center"/>
    </xf>
    <xf numFmtId="4" fontId="7" fillId="2" borderId="27" xfId="1" applyNumberFormat="1" applyFont="1" applyFill="1" applyBorder="1" applyAlignment="1">
      <alignment horizontal="center" vertical="center" wrapText="1"/>
    </xf>
    <xf numFmtId="2" fontId="7" fillId="0" borderId="11" xfId="0" applyNumberFormat="1" applyFont="1" applyBorder="1" applyAlignment="1">
      <alignment horizontal="center" wrapText="1"/>
    </xf>
    <xf numFmtId="2" fontId="7" fillId="0" borderId="11" xfId="0" applyNumberFormat="1" applyFont="1" applyFill="1" applyBorder="1" applyAlignment="1">
      <alignment horizontal="center"/>
    </xf>
    <xf numFmtId="2" fontId="7" fillId="0" borderId="11" xfId="0" applyNumberFormat="1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4" fontId="4" fillId="0" borderId="11" xfId="0" applyNumberFormat="1" applyFont="1" applyFill="1" applyBorder="1" applyAlignment="1">
      <alignment horizontal="center" wrapText="1"/>
    </xf>
    <xf numFmtId="0" fontId="8" fillId="0" borderId="11" xfId="0" applyFont="1" applyBorder="1" applyAlignment="1">
      <alignment horizontal="center" vertical="center"/>
    </xf>
    <xf numFmtId="0" fontId="16" fillId="0" borderId="19" xfId="0" applyFont="1" applyBorder="1" applyAlignment="1">
      <alignment wrapText="1"/>
    </xf>
    <xf numFmtId="4" fontId="16" fillId="0" borderId="11" xfId="0" applyNumberFormat="1" applyFont="1" applyBorder="1" applyAlignment="1">
      <alignment horizontal="right"/>
    </xf>
    <xf numFmtId="0" fontId="16" fillId="0" borderId="11" xfId="0" applyFont="1" applyFill="1" applyBorder="1"/>
    <xf numFmtId="0" fontId="16" fillId="0" borderId="11" xfId="0" applyFont="1" applyBorder="1" applyAlignment="1"/>
    <xf numFmtId="0" fontId="2" fillId="0" borderId="19" xfId="0" applyFont="1" applyBorder="1"/>
    <xf numFmtId="0" fontId="1" fillId="0" borderId="19" xfId="0" applyFont="1" applyBorder="1" applyAlignment="1">
      <alignment horizontal="left"/>
    </xf>
    <xf numFmtId="0" fontId="18" fillId="0" borderId="0" xfId="0" applyFont="1"/>
    <xf numFmtId="0" fontId="19" fillId="0" borderId="0" xfId="0" applyFont="1" applyAlignment="1">
      <alignment horizontal="center"/>
    </xf>
    <xf numFmtId="49" fontId="20" fillId="0" borderId="0" xfId="0" applyNumberFormat="1" applyFont="1" applyAlignment="1">
      <alignment horizontal="right"/>
    </xf>
    <xf numFmtId="14" fontId="18" fillId="0" borderId="0" xfId="0" applyNumberFormat="1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1" xfId="0" applyFont="1" applyBorder="1" applyAlignment="1">
      <alignment wrapText="1"/>
    </xf>
    <xf numFmtId="0" fontId="19" fillId="0" borderId="6" xfId="0" applyFont="1" applyBorder="1"/>
    <xf numFmtId="0" fontId="19" fillId="0" borderId="6" xfId="0" applyFont="1" applyBorder="1" applyAlignment="1">
      <alignment wrapText="1"/>
    </xf>
    <xf numFmtId="0" fontId="20" fillId="0" borderId="1" xfId="0" applyFont="1" applyBorder="1" applyAlignment="1">
      <alignment wrapText="1"/>
    </xf>
    <xf numFmtId="4" fontId="20" fillId="0" borderId="1" xfId="0" applyNumberFormat="1" applyFont="1" applyFill="1" applyBorder="1"/>
    <xf numFmtId="0" fontId="20" fillId="0" borderId="6" xfId="0" applyFont="1" applyFill="1" applyBorder="1"/>
    <xf numFmtId="0" fontId="20" fillId="0" borderId="1" xfId="0" applyFont="1" applyBorder="1" applyAlignment="1">
      <alignment horizontal="left" vertical="center"/>
    </xf>
    <xf numFmtId="0" fontId="20" fillId="0" borderId="8" xfId="0" applyFont="1" applyBorder="1" applyAlignment="1">
      <alignment wrapText="1"/>
    </xf>
    <xf numFmtId="4" fontId="20" fillId="0" borderId="14" xfId="0" applyNumberFormat="1" applyFont="1" applyFill="1" applyBorder="1"/>
    <xf numFmtId="0" fontId="20" fillId="0" borderId="8" xfId="0" applyFont="1" applyFill="1" applyBorder="1"/>
    <xf numFmtId="0" fontId="20" fillId="0" borderId="33" xfId="0" applyFont="1" applyFill="1" applyBorder="1"/>
    <xf numFmtId="0" fontId="20" fillId="0" borderId="33" xfId="0" applyFont="1" applyBorder="1" applyAlignment="1">
      <alignment wrapText="1"/>
    </xf>
    <xf numFmtId="4" fontId="20" fillId="0" borderId="10" xfId="0" applyNumberFormat="1" applyFont="1" applyBorder="1"/>
    <xf numFmtId="0" fontId="20" fillId="0" borderId="44" xfId="0" applyFont="1" applyFill="1" applyBorder="1"/>
    <xf numFmtId="0" fontId="20" fillId="0" borderId="11" xfId="0" applyFont="1" applyBorder="1" applyAlignment="1">
      <alignment wrapText="1"/>
    </xf>
    <xf numFmtId="4" fontId="20" fillId="0" borderId="11" xfId="0" applyNumberFormat="1" applyFont="1" applyBorder="1"/>
    <xf numFmtId="0" fontId="20" fillId="0" borderId="16" xfId="0" applyFont="1" applyFill="1" applyBorder="1"/>
    <xf numFmtId="0" fontId="20" fillId="0" borderId="15" xfId="0" applyFont="1" applyFill="1" applyBorder="1"/>
    <xf numFmtId="0" fontId="20" fillId="0" borderId="10" xfId="0" applyFont="1" applyBorder="1" applyAlignment="1">
      <alignment horizontal="left" vertical="center"/>
    </xf>
    <xf numFmtId="0" fontId="18" fillId="0" borderId="12" xfId="0" applyFont="1" applyBorder="1"/>
    <xf numFmtId="0" fontId="18" fillId="0" borderId="11" xfId="0" applyFont="1" applyBorder="1"/>
    <xf numFmtId="0" fontId="20" fillId="0" borderId="16" xfId="0" applyFont="1" applyBorder="1" applyAlignment="1">
      <alignment horizontal="left" vertical="center"/>
    </xf>
    <xf numFmtId="4" fontId="20" fillId="0" borderId="14" xfId="0" applyNumberFormat="1" applyFont="1" applyBorder="1"/>
    <xf numFmtId="0" fontId="20" fillId="0" borderId="17" xfId="0" applyFont="1" applyFill="1" applyBorder="1"/>
    <xf numFmtId="0" fontId="20" fillId="0" borderId="17" xfId="0" applyFont="1" applyBorder="1" applyAlignment="1">
      <alignment horizontal="left" vertical="center"/>
    </xf>
    <xf numFmtId="0" fontId="20" fillId="0" borderId="22" xfId="0" applyFont="1" applyBorder="1" applyAlignment="1">
      <alignment wrapText="1"/>
    </xf>
    <xf numFmtId="4" fontId="20" fillId="0" borderId="20" xfId="0" applyNumberFormat="1" applyFont="1" applyBorder="1"/>
    <xf numFmtId="0" fontId="20" fillId="0" borderId="7" xfId="0" applyFont="1" applyBorder="1" applyAlignment="1">
      <alignment horizontal="left" vertical="center"/>
    </xf>
    <xf numFmtId="0" fontId="19" fillId="0" borderId="30" xfId="0" applyFont="1" applyBorder="1" applyAlignment="1">
      <alignment wrapText="1"/>
    </xf>
    <xf numFmtId="4" fontId="19" fillId="0" borderId="1" xfId="0" applyNumberFormat="1" applyFont="1" applyBorder="1"/>
    <xf numFmtId="0" fontId="20" fillId="0" borderId="1" xfId="0" applyFont="1" applyBorder="1"/>
    <xf numFmtId="0" fontId="19" fillId="0" borderId="1" xfId="0" applyFont="1" applyBorder="1"/>
    <xf numFmtId="0" fontId="20" fillId="0" borderId="11" xfId="0" applyFont="1" applyBorder="1"/>
    <xf numFmtId="0" fontId="20" fillId="0" borderId="11" xfId="0" applyFont="1" applyBorder="1" applyAlignment="1">
      <alignment horizontal="left" vertical="center"/>
    </xf>
    <xf numFmtId="0" fontId="19" fillId="0" borderId="19" xfId="0" applyFont="1" applyBorder="1"/>
    <xf numFmtId="2" fontId="20" fillId="0" borderId="11" xfId="0" applyNumberFormat="1" applyFont="1" applyBorder="1" applyAlignment="1">
      <alignment wrapText="1"/>
    </xf>
    <xf numFmtId="2" fontId="20" fillId="0" borderId="11" xfId="0" applyNumberFormat="1" applyFont="1" applyBorder="1"/>
    <xf numFmtId="4" fontId="20" fillId="0" borderId="11" xfId="0" applyNumberFormat="1" applyFont="1" applyFill="1" applyBorder="1" applyAlignment="1">
      <alignment wrapText="1"/>
    </xf>
    <xf numFmtId="0" fontId="20" fillId="0" borderId="11" xfId="0" applyFont="1" applyFill="1" applyBorder="1"/>
    <xf numFmtId="4" fontId="20" fillId="0" borderId="11" xfId="0" applyNumberFormat="1" applyFont="1" applyFill="1" applyBorder="1"/>
    <xf numFmtId="0" fontId="20" fillId="0" borderId="34" xfId="0" applyFont="1" applyBorder="1" applyAlignment="1">
      <alignment wrapText="1"/>
    </xf>
    <xf numFmtId="0" fontId="20" fillId="0" borderId="19" xfId="0" applyFont="1" applyBorder="1"/>
    <xf numFmtId="0" fontId="20" fillId="0" borderId="19" xfId="0" applyFont="1" applyBorder="1" applyAlignment="1">
      <alignment wrapText="1"/>
    </xf>
    <xf numFmtId="0" fontId="19" fillId="0" borderId="3" xfId="0" applyFont="1" applyBorder="1" applyAlignment="1">
      <alignment horizontal="center" vertical="center"/>
    </xf>
    <xf numFmtId="164" fontId="19" fillId="0" borderId="5" xfId="0" applyNumberFormat="1" applyFont="1" applyBorder="1"/>
    <xf numFmtId="0" fontId="20" fillId="0" borderId="30" xfId="0" applyFont="1" applyBorder="1" applyAlignment="1">
      <alignment wrapText="1"/>
    </xf>
    <xf numFmtId="0" fontId="20" fillId="0" borderId="21" xfId="0" applyFont="1" applyBorder="1" applyAlignment="1">
      <alignment wrapText="1"/>
    </xf>
    <xf numFmtId="4" fontId="20" fillId="0" borderId="0" xfId="0" applyNumberFormat="1" applyFont="1" applyFill="1" applyBorder="1"/>
    <xf numFmtId="0" fontId="20" fillId="0" borderId="9" xfId="0" applyFont="1" applyBorder="1" applyAlignment="1">
      <alignment wrapText="1"/>
    </xf>
    <xf numFmtId="4" fontId="20" fillId="0" borderId="15" xfId="0" applyNumberFormat="1" applyFont="1" applyBorder="1"/>
    <xf numFmtId="0" fontId="20" fillId="0" borderId="32" xfId="0" applyFont="1" applyFill="1" applyBorder="1"/>
    <xf numFmtId="0" fontId="20" fillId="0" borderId="13" xfId="0" applyFont="1" applyBorder="1" applyAlignment="1">
      <alignment wrapText="1"/>
    </xf>
    <xf numFmtId="4" fontId="20" fillId="0" borderId="27" xfId="0" applyNumberFormat="1" applyFont="1" applyBorder="1"/>
    <xf numFmtId="0" fontId="20" fillId="0" borderId="18" xfId="0" applyFont="1" applyBorder="1" applyAlignment="1">
      <alignment wrapText="1"/>
    </xf>
    <xf numFmtId="0" fontId="18" fillId="0" borderId="26" xfId="0" applyFont="1" applyBorder="1" applyAlignment="1">
      <alignment horizontal="center"/>
    </xf>
    <xf numFmtId="4" fontId="18" fillId="0" borderId="27" xfId="0" applyNumberFormat="1" applyFont="1" applyBorder="1" applyAlignment="1" applyProtection="1">
      <alignment horizontal="center"/>
      <protection locked="0"/>
    </xf>
    <xf numFmtId="0" fontId="18" fillId="2" borderId="27" xfId="0" applyFont="1" applyFill="1" applyBorder="1" applyProtection="1">
      <protection locked="0"/>
    </xf>
    <xf numFmtId="0" fontId="18" fillId="0" borderId="28" xfId="0" applyFont="1" applyBorder="1" applyAlignment="1" applyProtection="1">
      <alignment horizontal="center"/>
      <protection locked="0"/>
    </xf>
    <xf numFmtId="2" fontId="20" fillId="0" borderId="11" xfId="0" applyNumberFormat="1" applyFont="1" applyFill="1" applyBorder="1"/>
    <xf numFmtId="4" fontId="20" fillId="0" borderId="33" xfId="0" applyNumberFormat="1" applyFont="1" applyBorder="1" applyAlignment="1">
      <alignment wrapText="1"/>
    </xf>
    <xf numFmtId="4" fontId="20" fillId="0" borderId="11" xfId="0" applyNumberFormat="1" applyFont="1" applyBorder="1" applyAlignment="1">
      <alignment wrapText="1"/>
    </xf>
    <xf numFmtId="0" fontId="20" fillId="0" borderId="13" xfId="0" applyFont="1" applyFill="1" applyBorder="1"/>
    <xf numFmtId="4" fontId="20" fillId="0" borderId="13" xfId="0" applyNumberFormat="1" applyFont="1" applyFill="1" applyBorder="1"/>
    <xf numFmtId="0" fontId="20" fillId="0" borderId="27" xfId="0" applyFont="1" applyBorder="1" applyAlignment="1">
      <alignment horizontal="left" vertical="center"/>
    </xf>
    <xf numFmtId="0" fontId="20" fillId="0" borderId="27" xfId="0" applyFont="1" applyBorder="1"/>
    <xf numFmtId="4" fontId="0" fillId="0" borderId="0" xfId="0" applyNumberFormat="1"/>
    <xf numFmtId="4" fontId="3" fillId="0" borderId="5" xfId="0" applyNumberFormat="1" applyFont="1" applyBorder="1" applyAlignment="1">
      <alignment horizontal="right"/>
    </xf>
    <xf numFmtId="4" fontId="5" fillId="0" borderId="1" xfId="0" applyNumberFormat="1" applyFont="1" applyFill="1" applyBorder="1" applyAlignment="1">
      <alignment horizontal="right"/>
    </xf>
    <xf numFmtId="4" fontId="5" fillId="0" borderId="0" xfId="0" applyNumberFormat="1" applyFont="1" applyFill="1" applyBorder="1" applyAlignment="1">
      <alignment horizontal="right"/>
    </xf>
    <xf numFmtId="4" fontId="6" fillId="0" borderId="15" xfId="0" applyNumberFormat="1" applyFont="1" applyBorder="1" applyAlignment="1">
      <alignment horizontal="right"/>
    </xf>
    <xf numFmtId="4" fontId="6" fillId="0" borderId="27" xfId="0" applyNumberFormat="1" applyFont="1" applyBorder="1" applyAlignment="1">
      <alignment horizontal="right"/>
    </xf>
    <xf numFmtId="4" fontId="7" fillId="0" borderId="10" xfId="0" applyNumberFormat="1" applyFont="1" applyBorder="1" applyAlignment="1">
      <alignment horizontal="right"/>
    </xf>
    <xf numFmtId="4" fontId="6" fillId="0" borderId="10" xfId="0" applyNumberFormat="1" applyFont="1" applyBorder="1" applyAlignment="1">
      <alignment horizontal="right"/>
    </xf>
    <xf numFmtId="4" fontId="6" fillId="0" borderId="14" xfId="0" applyNumberFormat="1" applyFont="1" applyBorder="1" applyAlignment="1">
      <alignment horizontal="right"/>
    </xf>
    <xf numFmtId="4" fontId="4" fillId="0" borderId="33" xfId="0" applyNumberFormat="1" applyFont="1" applyBorder="1" applyAlignment="1">
      <alignment horizontal="right" wrapText="1"/>
    </xf>
    <xf numFmtId="4" fontId="6" fillId="0" borderId="11" xfId="0" applyNumberFormat="1" applyFont="1" applyBorder="1" applyAlignment="1">
      <alignment horizontal="right" wrapText="1"/>
    </xf>
    <xf numFmtId="4" fontId="6" fillId="0" borderId="11" xfId="0" applyNumberFormat="1" applyFont="1" applyFill="1" applyBorder="1" applyAlignment="1">
      <alignment horizontal="right"/>
    </xf>
    <xf numFmtId="0" fontId="8" fillId="0" borderId="11" xfId="0" applyFont="1" applyBorder="1" applyAlignment="1">
      <alignment horizontal="left"/>
    </xf>
    <xf numFmtId="0" fontId="0" fillId="0" borderId="28" xfId="0" applyFont="1" applyBorder="1" applyAlignment="1" applyProtection="1">
      <alignment horizontal="left"/>
      <protection locked="0"/>
    </xf>
    <xf numFmtId="0" fontId="0" fillId="0" borderId="28" xfId="0" applyBorder="1" applyAlignment="1" applyProtection="1">
      <alignment horizontal="left"/>
      <protection locked="0"/>
    </xf>
    <xf numFmtId="0" fontId="0" fillId="0" borderId="26" xfId="0" applyBorder="1" applyAlignment="1">
      <alignment horizontal="left"/>
    </xf>
    <xf numFmtId="0" fontId="8" fillId="2" borderId="38" xfId="1" applyFont="1" applyFill="1" applyBorder="1" applyAlignment="1">
      <alignment horizontal="left" vertical="center"/>
    </xf>
    <xf numFmtId="0" fontId="8" fillId="2" borderId="37" xfId="1" applyFont="1" applyFill="1" applyBorder="1" applyAlignment="1">
      <alignment horizontal="left" vertical="center" wrapText="1"/>
    </xf>
    <xf numFmtId="0" fontId="8" fillId="2" borderId="37" xfId="5" applyFont="1" applyFill="1" applyBorder="1" applyAlignment="1">
      <alignment vertical="center" wrapText="1"/>
    </xf>
    <xf numFmtId="0" fontId="8" fillId="3" borderId="37" xfId="1" applyFont="1" applyFill="1" applyBorder="1" applyAlignment="1">
      <alignment vertical="center" wrapText="1"/>
    </xf>
    <xf numFmtId="0" fontId="10" fillId="2" borderId="37" xfId="1" applyFont="1" applyFill="1" applyBorder="1" applyAlignment="1">
      <alignment vertical="center" wrapText="1"/>
    </xf>
    <xf numFmtId="0" fontId="8" fillId="2" borderId="37" xfId="1" applyFont="1" applyFill="1" applyBorder="1" applyAlignment="1">
      <alignment horizontal="justify" vertical="center" wrapText="1"/>
    </xf>
    <xf numFmtId="0" fontId="8" fillId="3" borderId="37" xfId="1" applyFont="1" applyFill="1" applyBorder="1" applyAlignment="1">
      <alignment horizontal="left" vertical="center" wrapText="1"/>
    </xf>
    <xf numFmtId="0" fontId="8" fillId="2" borderId="37" xfId="7" applyFont="1" applyFill="1" applyBorder="1" applyAlignment="1">
      <alignment horizontal="left" vertical="center" wrapText="1"/>
    </xf>
    <xf numFmtId="0" fontId="8" fillId="2" borderId="37" xfId="4" applyFont="1" applyFill="1" applyBorder="1" applyAlignment="1">
      <alignment vertical="center" wrapText="1"/>
    </xf>
    <xf numFmtId="0" fontId="10" fillId="3" borderId="37" xfId="1" applyFont="1" applyFill="1" applyBorder="1" applyAlignment="1">
      <alignment vertical="center" wrapText="1"/>
    </xf>
    <xf numFmtId="0" fontId="8" fillId="3" borderId="37" xfId="4" applyFont="1" applyFill="1" applyBorder="1" applyAlignment="1">
      <alignment vertical="center" wrapText="1"/>
    </xf>
    <xf numFmtId="0" fontId="8" fillId="2" borderId="38" xfId="1" applyFont="1" applyFill="1" applyBorder="1" applyAlignment="1">
      <alignment vertical="center" wrapText="1"/>
    </xf>
    <xf numFmtId="0" fontId="8" fillId="3" borderId="37" xfId="4" applyFont="1" applyFill="1" applyBorder="1" applyAlignment="1">
      <alignment horizontal="left" vertical="center" wrapText="1"/>
    </xf>
    <xf numFmtId="0" fontId="10" fillId="2" borderId="37" xfId="0" applyFont="1" applyFill="1" applyBorder="1" applyAlignment="1">
      <alignment horizontal="left"/>
    </xf>
    <xf numFmtId="0" fontId="8" fillId="2" borderId="37" xfId="2" applyFont="1" applyFill="1" applyBorder="1" applyAlignment="1">
      <alignment horizontal="left"/>
    </xf>
    <xf numFmtId="0" fontId="8" fillId="2" borderId="37" xfId="0" applyFont="1" applyFill="1" applyBorder="1" applyAlignment="1">
      <alignment horizontal="left"/>
    </xf>
    <xf numFmtId="2" fontId="3" fillId="2" borderId="11" xfId="1" applyNumberFormat="1" applyFont="1" applyFill="1" applyBorder="1" applyAlignment="1">
      <alignment horizontal="center" vertical="center" wrapText="1"/>
    </xf>
    <xf numFmtId="2" fontId="3" fillId="2" borderId="33" xfId="1" applyNumberFormat="1" applyFont="1" applyFill="1" applyBorder="1" applyAlignment="1">
      <alignment horizontal="center" vertical="center" wrapText="1"/>
    </xf>
    <xf numFmtId="2" fontId="21" fillId="2" borderId="11" xfId="1" applyNumberFormat="1" applyFont="1" applyFill="1" applyBorder="1" applyAlignment="1">
      <alignment horizontal="center" vertical="center" wrapText="1"/>
    </xf>
    <xf numFmtId="2" fontId="3" fillId="2" borderId="10" xfId="1" applyNumberFormat="1" applyFont="1" applyFill="1" applyBorder="1" applyAlignment="1">
      <alignment horizontal="center" vertical="center" wrapText="1"/>
    </xf>
    <xf numFmtId="2" fontId="3" fillId="2" borderId="27" xfId="1" applyNumberFormat="1" applyFont="1" applyFill="1" applyBorder="1" applyAlignment="1">
      <alignment horizontal="center" vertical="center" wrapText="1"/>
    </xf>
    <xf numFmtId="2" fontId="4" fillId="0" borderId="33" xfId="0" applyNumberFormat="1" applyFont="1" applyBorder="1" applyAlignment="1">
      <alignment horizontal="right" wrapText="1"/>
    </xf>
    <xf numFmtId="2" fontId="4" fillId="0" borderId="11" xfId="0" applyNumberFormat="1" applyFont="1" applyBorder="1" applyAlignment="1">
      <alignment horizontal="right" wrapText="1"/>
    </xf>
    <xf numFmtId="2" fontId="6" fillId="0" borderId="11" xfId="0" applyNumberFormat="1" applyFont="1" applyBorder="1" applyAlignment="1">
      <alignment horizontal="right"/>
    </xf>
    <xf numFmtId="0" fontId="0" fillId="0" borderId="51" xfId="0" applyBorder="1" applyProtection="1">
      <protection locked="0"/>
    </xf>
    <xf numFmtId="4" fontId="0" fillId="0" borderId="51" xfId="0" applyNumberFormat="1" applyBorder="1" applyProtection="1">
      <protection locked="0"/>
    </xf>
    <xf numFmtId="0" fontId="3" fillId="0" borderId="18" xfId="0" applyFont="1" applyBorder="1" applyAlignment="1">
      <alignment wrapText="1"/>
    </xf>
    <xf numFmtId="164" fontId="3" fillId="2" borderId="14" xfId="0" applyNumberFormat="1" applyFont="1" applyFill="1" applyBorder="1"/>
    <xf numFmtId="0" fontId="5" fillId="2" borderId="14" xfId="0" applyFont="1" applyFill="1" applyBorder="1"/>
    <xf numFmtId="0" fontId="3" fillId="0" borderId="23" xfId="0" applyFont="1" applyBorder="1" applyAlignment="1">
      <alignment wrapText="1"/>
    </xf>
    <xf numFmtId="164" fontId="3" fillId="2" borderId="24" xfId="0" applyNumberFormat="1" applyFont="1" applyFill="1" applyBorder="1"/>
    <xf numFmtId="0" fontId="4" fillId="2" borderId="24" xfId="0" applyFont="1" applyFill="1" applyBorder="1"/>
    <xf numFmtId="0" fontId="4" fillId="0" borderId="47" xfId="0" applyFont="1" applyBorder="1" applyAlignment="1">
      <alignment wrapText="1"/>
    </xf>
    <xf numFmtId="164" fontId="4" fillId="2" borderId="48" xfId="0" applyNumberFormat="1" applyFont="1" applyFill="1" applyBorder="1"/>
    <xf numFmtId="0" fontId="0" fillId="2" borderId="48" xfId="0" applyFill="1" applyBorder="1"/>
    <xf numFmtId="0" fontId="4" fillId="0" borderId="49" xfId="0" applyFont="1" applyFill="1" applyBorder="1"/>
    <xf numFmtId="0" fontId="0" fillId="0" borderId="50" xfId="0" applyBorder="1" applyAlignment="1">
      <alignment horizontal="center"/>
    </xf>
    <xf numFmtId="0" fontId="0" fillId="0" borderId="52" xfId="0" applyBorder="1" applyAlignment="1" applyProtection="1">
      <alignment horizontal="center"/>
      <protection locked="0"/>
    </xf>
    <xf numFmtId="0" fontId="19" fillId="0" borderId="0" xfId="0" applyFont="1"/>
    <xf numFmtId="0" fontId="20" fillId="0" borderId="34" xfId="0" applyFont="1" applyBorder="1" applyAlignment="1">
      <alignment horizontal="center" wrapText="1"/>
    </xf>
    <xf numFmtId="4" fontId="20" fillId="0" borderId="33" xfId="0" applyNumberFormat="1" applyFont="1" applyBorder="1" applyAlignment="1">
      <alignment horizontal="center" vertical="center" wrapText="1"/>
    </xf>
    <xf numFmtId="0" fontId="20" fillId="0" borderId="11" xfId="0" applyFont="1" applyBorder="1" applyAlignment="1">
      <alignment vertical="center"/>
    </xf>
    <xf numFmtId="0" fontId="20" fillId="0" borderId="19" xfId="0" applyFont="1" applyBorder="1" applyAlignment="1">
      <alignment horizontal="center"/>
    </xf>
    <xf numFmtId="4" fontId="20" fillId="0" borderId="11" xfId="0" applyNumberFormat="1" applyFont="1" applyBorder="1" applyAlignment="1">
      <alignment horizontal="center" vertical="center" wrapText="1"/>
    </xf>
    <xf numFmtId="0" fontId="20" fillId="0" borderId="11" xfId="0" applyFont="1" applyBorder="1" applyAlignment="1"/>
    <xf numFmtId="4" fontId="20" fillId="2" borderId="27" xfId="1" applyNumberFormat="1" applyFont="1" applyFill="1" applyBorder="1" applyAlignment="1">
      <alignment horizontal="center" vertical="center" wrapText="1"/>
    </xf>
    <xf numFmtId="0" fontId="20" fillId="2" borderId="37" xfId="1" applyFont="1" applyFill="1" applyBorder="1" applyAlignment="1">
      <alignment vertical="center" wrapText="1"/>
    </xf>
    <xf numFmtId="0" fontId="18" fillId="0" borderId="28" xfId="0" applyFont="1" applyBorder="1" applyAlignment="1" applyProtection="1">
      <protection locked="0"/>
    </xf>
    <xf numFmtId="4" fontId="20" fillId="2" borderId="16" xfId="1" applyNumberFormat="1" applyFont="1" applyFill="1" applyBorder="1" applyAlignment="1">
      <alignment horizontal="center" vertical="center" wrapText="1"/>
    </xf>
    <xf numFmtId="2" fontId="20" fillId="2" borderId="16" xfId="1" applyNumberFormat="1" applyFont="1" applyFill="1" applyBorder="1" applyAlignment="1">
      <alignment horizontal="center" wrapText="1"/>
    </xf>
    <xf numFmtId="0" fontId="20" fillId="2" borderId="37" xfId="2" applyFont="1" applyFill="1" applyBorder="1" applyAlignment="1">
      <alignment horizontal="left"/>
    </xf>
    <xf numFmtId="49" fontId="20" fillId="2" borderId="37" xfId="2" applyNumberFormat="1" applyFont="1" applyFill="1" applyBorder="1" applyAlignment="1">
      <alignment horizontal="left"/>
    </xf>
    <xf numFmtId="0" fontId="20" fillId="2" borderId="37" xfId="0" applyFont="1" applyFill="1" applyBorder="1" applyAlignment="1">
      <alignment horizontal="left"/>
    </xf>
    <xf numFmtId="0" fontId="20" fillId="0" borderId="20" xfId="0" applyFont="1" applyBorder="1"/>
    <xf numFmtId="0" fontId="20" fillId="0" borderId="20" xfId="0" applyFont="1" applyFill="1" applyBorder="1"/>
    <xf numFmtId="0" fontId="19" fillId="0" borderId="21" xfId="0" applyFont="1" applyBorder="1" applyAlignment="1">
      <alignment wrapText="1"/>
    </xf>
    <xf numFmtId="164" fontId="19" fillId="0" borderId="22" xfId="0" applyNumberFormat="1" applyFont="1" applyBorder="1"/>
    <xf numFmtId="0" fontId="20" fillId="0" borderId="22" xfId="0" applyFont="1" applyFill="1" applyBorder="1"/>
    <xf numFmtId="0" fontId="20" fillId="0" borderId="22" xfId="0" applyFont="1" applyBorder="1" applyAlignment="1">
      <alignment horizontal="left" vertical="center"/>
    </xf>
    <xf numFmtId="0" fontId="20" fillId="0" borderId="23" xfId="0" applyFont="1" applyBorder="1" applyAlignment="1">
      <alignment wrapText="1"/>
    </xf>
    <xf numFmtId="164" fontId="20" fillId="0" borderId="24" xfId="0" applyNumberFormat="1" applyFont="1" applyBorder="1"/>
    <xf numFmtId="0" fontId="20" fillId="0" borderId="25" xfId="0" applyFont="1" applyFill="1" applyBorder="1"/>
    <xf numFmtId="0" fontId="20" fillId="0" borderId="26" xfId="0" applyFont="1" applyBorder="1" applyAlignment="1">
      <alignment wrapText="1"/>
    </xf>
    <xf numFmtId="164" fontId="20" fillId="0" borderId="27" xfId="0" applyNumberFormat="1" applyFont="1" applyBorder="1"/>
    <xf numFmtId="0" fontId="20" fillId="0" borderId="27" xfId="0" applyFont="1" applyFill="1" applyBorder="1"/>
    <xf numFmtId="0" fontId="20" fillId="0" borderId="28" xfId="0" applyFont="1" applyFill="1" applyBorder="1"/>
    <xf numFmtId="0" fontId="19" fillId="0" borderId="26" xfId="0" applyFont="1" applyBorder="1" applyAlignment="1">
      <alignment wrapText="1"/>
    </xf>
    <xf numFmtId="164" fontId="19" fillId="0" borderId="27" xfId="0" applyNumberFormat="1" applyFont="1" applyBorder="1"/>
    <xf numFmtId="4" fontId="20" fillId="0" borderId="27" xfId="0" applyNumberFormat="1" applyFont="1" applyBorder="1" applyAlignment="1">
      <alignment vertical="top"/>
    </xf>
    <xf numFmtId="0" fontId="20" fillId="0" borderId="27" xfId="0" applyFont="1" applyBorder="1" applyAlignment="1">
      <alignment vertical="top" wrapText="1"/>
    </xf>
    <xf numFmtId="0" fontId="20" fillId="0" borderId="28" xfId="0" applyFont="1" applyBorder="1" applyAlignment="1">
      <alignment horizontal="left" vertical="center" wrapText="1"/>
    </xf>
    <xf numFmtId="0" fontId="20" fillId="0" borderId="27" xfId="0" applyFont="1" applyBorder="1" applyAlignment="1">
      <alignment wrapText="1"/>
    </xf>
    <xf numFmtId="0" fontId="20" fillId="0" borderId="28" xfId="0" applyFont="1" applyBorder="1" applyAlignment="1">
      <alignment horizontal="left" vertical="center"/>
    </xf>
    <xf numFmtId="0" fontId="19" fillId="0" borderId="27" xfId="0" applyFont="1" applyBorder="1"/>
    <xf numFmtId="0" fontId="19" fillId="0" borderId="28" xfId="0" applyFont="1" applyBorder="1"/>
    <xf numFmtId="4" fontId="20" fillId="0" borderId="28" xfId="0" applyNumberFormat="1" applyFont="1" applyBorder="1" applyAlignment="1">
      <alignment wrapText="1"/>
    </xf>
    <xf numFmtId="0" fontId="20" fillId="0" borderId="28" xfId="0" applyFont="1" applyBorder="1" applyAlignment="1">
      <alignment wrapText="1"/>
    </xf>
    <xf numFmtId="0" fontId="20" fillId="0" borderId="28" xfId="0" applyFont="1" applyBorder="1"/>
    <xf numFmtId="0" fontId="20" fillId="0" borderId="29" xfId="0" applyFont="1" applyBorder="1" applyAlignment="1">
      <alignment wrapText="1"/>
    </xf>
    <xf numFmtId="0" fontId="19" fillId="0" borderId="30" xfId="0" applyFont="1" applyBorder="1" applyAlignment="1">
      <alignment horizontal="center" vertical="center" wrapText="1"/>
    </xf>
    <xf numFmtId="4" fontId="19" fillId="0" borderId="31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center"/>
    </xf>
    <xf numFmtId="2" fontId="20" fillId="0" borderId="33" xfId="0" applyNumberFormat="1" applyFont="1" applyBorder="1" applyAlignment="1">
      <alignment wrapText="1"/>
    </xf>
    <xf numFmtId="0" fontId="19" fillId="0" borderId="46" xfId="0" applyFont="1" applyBorder="1" applyAlignment="1">
      <alignment wrapText="1"/>
    </xf>
    <xf numFmtId="4" fontId="19" fillId="0" borderId="7" xfId="0" applyNumberFormat="1" applyFont="1" applyBorder="1"/>
    <xf numFmtId="0" fontId="20" fillId="0" borderId="7" xfId="0" applyFont="1" applyBorder="1"/>
    <xf numFmtId="0" fontId="20" fillId="0" borderId="27" xfId="0" applyFont="1" applyBorder="1" applyAlignment="1">
      <alignment horizontal="left" wrapText="1"/>
    </xf>
    <xf numFmtId="4" fontId="18" fillId="0" borderId="27" xfId="0" applyNumberFormat="1" applyFont="1" applyBorder="1" applyProtection="1">
      <protection locked="0"/>
    </xf>
    <xf numFmtId="0" fontId="18" fillId="0" borderId="27" xfId="0" applyFont="1" applyBorder="1" applyProtection="1">
      <protection locked="0"/>
    </xf>
    <xf numFmtId="0" fontId="20" fillId="0" borderId="26" xfId="0" applyFont="1" applyBorder="1" applyAlignment="1">
      <alignment horizontal="left" wrapText="1"/>
    </xf>
    <xf numFmtId="0" fontId="20" fillId="0" borderId="26" xfId="0" applyFont="1" applyBorder="1" applyAlignment="1">
      <alignment horizontal="left"/>
    </xf>
    <xf numFmtId="0" fontId="20" fillId="0" borderId="50" xfId="0" applyFont="1" applyBorder="1" applyAlignment="1">
      <alignment horizontal="left"/>
    </xf>
    <xf numFmtId="4" fontId="18" fillId="0" borderId="51" xfId="0" applyNumberFormat="1" applyFont="1" applyBorder="1" applyProtection="1">
      <protection locked="0"/>
    </xf>
    <xf numFmtId="0" fontId="18" fillId="0" borderId="51" xfId="0" applyFont="1" applyBorder="1" applyProtection="1">
      <protection locked="0"/>
    </xf>
    <xf numFmtId="0" fontId="20" fillId="0" borderId="52" xfId="0" applyFont="1" applyBorder="1" applyAlignment="1">
      <alignment horizontal="left" vertical="center"/>
    </xf>
    <xf numFmtId="0" fontId="18" fillId="0" borderId="24" xfId="0" applyFont="1" applyBorder="1" applyProtection="1">
      <protection locked="0"/>
    </xf>
    <xf numFmtId="0" fontId="20" fillId="0" borderId="25" xfId="0" applyFont="1" applyBorder="1" applyAlignment="1">
      <alignment horizontal="left" vertical="center"/>
    </xf>
    <xf numFmtId="0" fontId="20" fillId="0" borderId="50" xfId="0" applyFont="1" applyBorder="1" applyAlignment="1">
      <alignment horizontal="left" wrapText="1"/>
    </xf>
    <xf numFmtId="0" fontId="20" fillId="0" borderId="23" xfId="0" applyFont="1" applyBorder="1" applyAlignment="1">
      <alignment horizontal="left" wrapText="1"/>
    </xf>
    <xf numFmtId="4" fontId="18" fillId="0" borderId="24" xfId="0" applyNumberFormat="1" applyFont="1" applyBorder="1" applyProtection="1">
      <protection locked="0"/>
    </xf>
    <xf numFmtId="0" fontId="20" fillId="0" borderId="31" xfId="0" applyFont="1" applyBorder="1" applyAlignment="1">
      <alignment horizontal="left"/>
    </xf>
    <xf numFmtId="4" fontId="19" fillId="0" borderId="3" xfId="0" applyNumberFormat="1" applyFont="1" applyBorder="1"/>
    <xf numFmtId="0" fontId="18" fillId="0" borderId="3" xfId="0" applyFont="1" applyBorder="1" applyProtection="1">
      <protection locked="0"/>
    </xf>
    <xf numFmtId="0" fontId="20" fillId="0" borderId="4" xfId="0" applyFont="1" applyBorder="1" applyAlignment="1">
      <alignment horizontal="left" vertical="center"/>
    </xf>
    <xf numFmtId="4" fontId="5" fillId="0" borderId="8" xfId="0" applyNumberFormat="1" applyFont="1" applyFill="1" applyBorder="1"/>
    <xf numFmtId="0" fontId="4" fillId="0" borderId="8" xfId="0" applyFont="1" applyBorder="1" applyAlignment="1">
      <alignment horizontal="left" vertical="center"/>
    </xf>
    <xf numFmtId="0" fontId="8" fillId="0" borderId="33" xfId="0" applyFont="1" applyFill="1" applyBorder="1"/>
    <xf numFmtId="0" fontId="8" fillId="0" borderId="10" xfId="0" applyFont="1" applyFill="1" applyBorder="1"/>
    <xf numFmtId="0" fontId="8" fillId="0" borderId="20" xfId="0" applyFont="1" applyBorder="1" applyAlignment="1">
      <alignment horizontal="left" vertical="center"/>
    </xf>
    <xf numFmtId="0" fontId="1" fillId="0" borderId="11" xfId="0" applyFont="1" applyBorder="1"/>
    <xf numFmtId="0" fontId="4" fillId="0" borderId="20" xfId="0" applyFont="1" applyBorder="1" applyAlignment="1">
      <alignment wrapText="1"/>
    </xf>
    <xf numFmtId="0" fontId="6" fillId="0" borderId="6" xfId="0" applyFont="1" applyBorder="1"/>
    <xf numFmtId="0" fontId="5" fillId="0" borderId="11" xfId="0" applyFont="1" applyFill="1" applyBorder="1"/>
    <xf numFmtId="0" fontId="23" fillId="0" borderId="11" xfId="0" applyFont="1" applyBorder="1" applyAlignment="1">
      <alignment horizontal="center"/>
    </xf>
    <xf numFmtId="4" fontId="23" fillId="0" borderId="11" xfId="0" applyNumberFormat="1" applyFont="1" applyBorder="1" applyAlignment="1">
      <alignment horizontal="center" wrapText="1"/>
    </xf>
    <xf numFmtId="0" fontId="17" fillId="0" borderId="11" xfId="0" applyFont="1" applyBorder="1" applyAlignment="1">
      <alignment horizontal="center"/>
    </xf>
    <xf numFmtId="4" fontId="17" fillId="0" borderId="11" xfId="0" applyNumberFormat="1" applyFont="1" applyBorder="1" applyAlignment="1" applyProtection="1">
      <alignment horizontal="center"/>
      <protection locked="0"/>
    </xf>
    <xf numFmtId="0" fontId="17" fillId="2" borderId="8" xfId="0" applyFont="1" applyFill="1" applyBorder="1" applyAlignment="1" applyProtection="1">
      <alignment horizontal="center"/>
      <protection locked="0"/>
    </xf>
    <xf numFmtId="0" fontId="17" fillId="0" borderId="8" xfId="0" applyFont="1" applyBorder="1" applyAlignment="1" applyProtection="1">
      <alignment horizontal="center"/>
      <protection locked="0"/>
    </xf>
    <xf numFmtId="0" fontId="15" fillId="0" borderId="11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4" fontId="4" fillId="0" borderId="10" xfId="0" applyNumberFormat="1" applyFont="1" applyBorder="1"/>
    <xf numFmtId="0" fontId="4" fillId="0" borderId="33" xfId="0" applyFont="1" applyFill="1" applyBorder="1"/>
    <xf numFmtId="4" fontId="4" fillId="0" borderId="14" xfId="0" applyNumberFormat="1" applyFont="1" applyFill="1" applyBorder="1"/>
    <xf numFmtId="0" fontId="15" fillId="0" borderId="33" xfId="0" applyFont="1" applyBorder="1" applyAlignment="1">
      <alignment horizontal="center" wrapText="1"/>
    </xf>
    <xf numFmtId="4" fontId="15" fillId="0" borderId="0" xfId="0" applyNumberFormat="1" applyFont="1" applyFill="1" applyBorder="1" applyAlignment="1">
      <alignment horizontal="center"/>
    </xf>
    <xf numFmtId="0" fontId="14" fillId="0" borderId="27" xfId="0" applyFont="1" applyBorder="1" applyAlignment="1">
      <alignment wrapText="1"/>
    </xf>
    <xf numFmtId="4" fontId="14" fillId="0" borderId="27" xfId="0" applyNumberFormat="1" applyFont="1" applyBorder="1"/>
    <xf numFmtId="0" fontId="14" fillId="0" borderId="24" xfId="0" applyFont="1" applyBorder="1" applyAlignment="1">
      <alignment wrapText="1"/>
    </xf>
    <xf numFmtId="4" fontId="14" fillId="0" borderId="24" xfId="0" applyNumberFormat="1" applyFont="1" applyBorder="1"/>
    <xf numFmtId="0" fontId="15" fillId="0" borderId="24" xfId="0" applyFont="1" applyBorder="1"/>
    <xf numFmtId="0" fontId="14" fillId="0" borderId="24" xfId="0" applyFont="1" applyBorder="1"/>
    <xf numFmtId="0" fontId="8" fillId="3" borderId="37" xfId="5" applyFont="1" applyFill="1" applyBorder="1" applyAlignment="1">
      <alignment vertical="center" wrapText="1"/>
    </xf>
    <xf numFmtId="0" fontId="8" fillId="2" borderId="27" xfId="5" applyFont="1" applyFill="1" applyBorder="1" applyAlignment="1">
      <alignment vertical="center" wrapText="1"/>
    </xf>
    <xf numFmtId="0" fontId="8" fillId="2" borderId="27" xfId="4" applyFont="1" applyFill="1" applyBorder="1" applyAlignment="1">
      <alignment horizontal="left" vertical="center" wrapText="1"/>
    </xf>
    <xf numFmtId="0" fontId="8" fillId="2" borderId="27" xfId="3" applyFont="1" applyFill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2" fontId="3" fillId="2" borderId="11" xfId="1" applyNumberFormat="1" applyFont="1" applyFill="1" applyBorder="1" applyAlignment="1">
      <alignment horizontal="right" vertical="center" wrapText="1"/>
    </xf>
    <xf numFmtId="2" fontId="3" fillId="2" borderId="10" xfId="1" applyNumberFormat="1" applyFont="1" applyFill="1" applyBorder="1" applyAlignment="1">
      <alignment horizontal="right" vertical="center" wrapText="1"/>
    </xf>
    <xf numFmtId="2" fontId="3" fillId="2" borderId="8" xfId="1" applyNumberFormat="1" applyFont="1" applyFill="1" applyBorder="1" applyAlignment="1">
      <alignment horizontal="right" vertical="center" wrapText="1"/>
    </xf>
    <xf numFmtId="2" fontId="21" fillId="2" borderId="11" xfId="1" applyNumberFormat="1" applyFont="1" applyFill="1" applyBorder="1" applyAlignment="1">
      <alignment horizontal="right" vertical="center" wrapText="1"/>
    </xf>
    <xf numFmtId="2" fontId="3" fillId="2" borderId="20" xfId="1" applyNumberFormat="1" applyFont="1" applyFill="1" applyBorder="1" applyAlignment="1">
      <alignment horizontal="right" vertical="center" wrapText="1"/>
    </xf>
  </cellXfs>
  <cellStyles count="8">
    <cellStyle name="Normal" xfId="0" builtinId="0"/>
    <cellStyle name="Normal 2" xfId="1"/>
    <cellStyle name="Normal 3" xfId="2"/>
    <cellStyle name="Normal_CAMPULUNG" xfId="4"/>
    <cellStyle name="Normal_FALTICENI" xfId="5"/>
    <cellStyle name="Normal_RADAUTI" xfId="6"/>
    <cellStyle name="Normal_SUCEAVA RURAL" xfId="3"/>
    <cellStyle name="Normal_SUCEAVA URBAN" xfId="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1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2</xdr:row>
      <xdr:rowOff>180975</xdr:rowOff>
    </xdr:from>
    <xdr:to>
      <xdr:col>2</xdr:col>
      <xdr:colOff>2409825</xdr:colOff>
      <xdr:row>10</xdr:row>
      <xdr:rowOff>19050</xdr:rowOff>
    </xdr:to>
    <xdr:grpSp>
      <xdr:nvGrpSpPr>
        <xdr:cNvPr id="2053" name="Group 5"/>
        <xdr:cNvGrpSpPr>
          <a:grpSpLocks/>
        </xdr:cNvGrpSpPr>
      </xdr:nvGrpSpPr>
      <xdr:grpSpPr bwMode="auto">
        <a:xfrm>
          <a:off x="419100" y="371475"/>
          <a:ext cx="5524500" cy="1362075"/>
          <a:chOff x="943" y="2783"/>
          <a:chExt cx="10738" cy="2146"/>
        </a:xfrm>
      </xdr:grpSpPr>
      <xdr:sp macro="" textlink="">
        <xdr:nvSpPr>
          <xdr:cNvPr id="2054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055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056" name="Picture 8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2619375</xdr:colOff>
      <xdr:row>9</xdr:row>
      <xdr:rowOff>19050</xdr:rowOff>
    </xdr:to>
    <xdr:grpSp>
      <xdr:nvGrpSpPr>
        <xdr:cNvPr id="12289" name="Group 1"/>
        <xdr:cNvGrpSpPr>
          <a:grpSpLocks/>
        </xdr:cNvGrpSpPr>
      </xdr:nvGrpSpPr>
      <xdr:grpSpPr bwMode="auto">
        <a:xfrm>
          <a:off x="419100" y="180975"/>
          <a:ext cx="6819900" cy="1362075"/>
          <a:chOff x="943" y="2783"/>
          <a:chExt cx="10738" cy="2146"/>
        </a:xfrm>
      </xdr:grpSpPr>
      <xdr:sp macro="" textlink="">
        <xdr:nvSpPr>
          <xdr:cNvPr id="12290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2291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2292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13313" name="Group 1"/>
        <xdr:cNvGrpSpPr>
          <a:grpSpLocks/>
        </xdr:cNvGrpSpPr>
      </xdr:nvGrpSpPr>
      <xdr:grpSpPr bwMode="auto">
        <a:xfrm>
          <a:off x="419100" y="180975"/>
          <a:ext cx="6353175" cy="1438275"/>
          <a:chOff x="943" y="2783"/>
          <a:chExt cx="10738" cy="2146"/>
        </a:xfrm>
      </xdr:grpSpPr>
      <xdr:sp macro="" textlink="">
        <xdr:nvSpPr>
          <xdr:cNvPr id="13314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3315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3316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14337" name="Group 1"/>
        <xdr:cNvGrpSpPr>
          <a:grpSpLocks/>
        </xdr:cNvGrpSpPr>
      </xdr:nvGrpSpPr>
      <xdr:grpSpPr bwMode="auto">
        <a:xfrm>
          <a:off x="419100" y="180975"/>
          <a:ext cx="6819900" cy="1438275"/>
          <a:chOff x="943" y="2783"/>
          <a:chExt cx="10738" cy="2146"/>
        </a:xfrm>
      </xdr:grpSpPr>
      <xdr:sp macro="" textlink="">
        <xdr:nvSpPr>
          <xdr:cNvPr id="14338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4339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4340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15361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15362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5363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5364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16385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16386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6387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6388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358140</xdr:colOff>
      <xdr:row>0</xdr:row>
      <xdr:rowOff>60958</xdr:rowOff>
    </xdr:from>
    <xdr:to>
      <xdr:col>0</xdr:col>
      <xdr:colOff>1129665</xdr:colOff>
      <xdr:row>0</xdr:row>
      <xdr:rowOff>121919</xdr:rowOff>
    </xdr:to>
    <xdr:pic>
      <xdr:nvPicPr>
        <xdr:cNvPr id="2" name="Picture 7" descr="stema_R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V="1">
          <a:off x="358140" y="60958"/>
          <a:ext cx="771525" cy="60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17409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17410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7411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7412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18433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18434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8435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8436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19457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19458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9459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9460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20481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20482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0483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0484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21505" name="Group 1"/>
        <xdr:cNvGrpSpPr>
          <a:grpSpLocks/>
        </xdr:cNvGrpSpPr>
      </xdr:nvGrpSpPr>
      <xdr:grpSpPr bwMode="auto">
        <a:xfrm>
          <a:off x="449580" y="174879"/>
          <a:ext cx="6826377" cy="1317879"/>
          <a:chOff x="943" y="2783"/>
          <a:chExt cx="10738" cy="2146"/>
        </a:xfrm>
      </xdr:grpSpPr>
      <xdr:sp macro="" textlink="">
        <xdr:nvSpPr>
          <xdr:cNvPr id="21506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1507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1508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2</xdr:row>
      <xdr:rowOff>180975</xdr:rowOff>
    </xdr:from>
    <xdr:to>
      <xdr:col>3</xdr:col>
      <xdr:colOff>552450</xdr:colOff>
      <xdr:row>10</xdr:row>
      <xdr:rowOff>19050</xdr:rowOff>
    </xdr:to>
    <xdr:grpSp>
      <xdr:nvGrpSpPr>
        <xdr:cNvPr id="1025" name="Group 1"/>
        <xdr:cNvGrpSpPr>
          <a:grpSpLocks/>
        </xdr:cNvGrpSpPr>
      </xdr:nvGrpSpPr>
      <xdr:grpSpPr bwMode="auto">
        <a:xfrm>
          <a:off x="419100" y="371475"/>
          <a:ext cx="7181850" cy="1362075"/>
          <a:chOff x="943" y="2783"/>
          <a:chExt cx="10738" cy="2146"/>
        </a:xfrm>
      </xdr:grpSpPr>
      <xdr:sp macro="" textlink="">
        <xdr:nvSpPr>
          <xdr:cNvPr id="1026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027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028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22529" name="Group 1"/>
        <xdr:cNvGrpSpPr>
          <a:grpSpLocks/>
        </xdr:cNvGrpSpPr>
      </xdr:nvGrpSpPr>
      <xdr:grpSpPr bwMode="auto">
        <a:xfrm>
          <a:off x="449580" y="174879"/>
          <a:ext cx="6826377" cy="1317879"/>
          <a:chOff x="943" y="2783"/>
          <a:chExt cx="10738" cy="2146"/>
        </a:xfrm>
      </xdr:grpSpPr>
      <xdr:sp macro="" textlink="">
        <xdr:nvSpPr>
          <xdr:cNvPr id="22530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2531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2532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23553" name="Group 1"/>
        <xdr:cNvGrpSpPr>
          <a:grpSpLocks/>
        </xdr:cNvGrpSpPr>
      </xdr:nvGrpSpPr>
      <xdr:grpSpPr bwMode="auto">
        <a:xfrm>
          <a:off x="449580" y="174879"/>
          <a:ext cx="6826377" cy="1317879"/>
          <a:chOff x="943" y="2783"/>
          <a:chExt cx="10738" cy="2146"/>
        </a:xfrm>
      </xdr:grpSpPr>
      <xdr:sp macro="" textlink="">
        <xdr:nvSpPr>
          <xdr:cNvPr id="23554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3555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3556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24577" name="Group 1"/>
        <xdr:cNvGrpSpPr>
          <a:grpSpLocks/>
        </xdr:cNvGrpSpPr>
      </xdr:nvGrpSpPr>
      <xdr:grpSpPr bwMode="auto">
        <a:xfrm>
          <a:off x="449580" y="174879"/>
          <a:ext cx="6826377" cy="1317879"/>
          <a:chOff x="943" y="2783"/>
          <a:chExt cx="10738" cy="2146"/>
        </a:xfrm>
      </xdr:grpSpPr>
      <xdr:sp macro="" textlink="">
        <xdr:nvSpPr>
          <xdr:cNvPr id="24578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4579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4580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25601" name="Group 1"/>
        <xdr:cNvGrpSpPr>
          <a:grpSpLocks/>
        </xdr:cNvGrpSpPr>
      </xdr:nvGrpSpPr>
      <xdr:grpSpPr bwMode="auto">
        <a:xfrm>
          <a:off x="419100" y="180975"/>
          <a:ext cx="6547485" cy="1301115"/>
          <a:chOff x="943" y="2783"/>
          <a:chExt cx="10738" cy="2146"/>
        </a:xfrm>
      </xdr:grpSpPr>
      <xdr:sp macro="" textlink="">
        <xdr:nvSpPr>
          <xdr:cNvPr id="25602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5603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5604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26625" name="Group 1"/>
        <xdr:cNvGrpSpPr>
          <a:grpSpLocks/>
        </xdr:cNvGrpSpPr>
      </xdr:nvGrpSpPr>
      <xdr:grpSpPr bwMode="auto">
        <a:xfrm>
          <a:off x="419100" y="180975"/>
          <a:ext cx="6547485" cy="1301115"/>
          <a:chOff x="943" y="2783"/>
          <a:chExt cx="10738" cy="2146"/>
        </a:xfrm>
      </xdr:grpSpPr>
      <xdr:sp macro="" textlink="">
        <xdr:nvSpPr>
          <xdr:cNvPr id="26626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6627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6628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27649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27650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7651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7652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28673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28674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8675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8676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29697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29698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9699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9700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3073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3074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3075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3076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30721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30722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30723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30724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762000</xdr:colOff>
      <xdr:row>9</xdr:row>
      <xdr:rowOff>19050</xdr:rowOff>
    </xdr:to>
    <xdr:grpSp>
      <xdr:nvGrpSpPr>
        <xdr:cNvPr id="5121" name="Group 1"/>
        <xdr:cNvGrpSpPr>
          <a:grpSpLocks/>
        </xdr:cNvGrpSpPr>
      </xdr:nvGrpSpPr>
      <xdr:grpSpPr bwMode="auto">
        <a:xfrm>
          <a:off x="419100" y="180975"/>
          <a:ext cx="6162675" cy="1362075"/>
          <a:chOff x="943" y="2783"/>
          <a:chExt cx="10738" cy="2146"/>
        </a:xfrm>
      </xdr:grpSpPr>
      <xdr:sp macro="" textlink="">
        <xdr:nvSpPr>
          <xdr:cNvPr id="5122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5123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124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31745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31746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31747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31748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4097" name="Group 1"/>
        <xdr:cNvGrpSpPr>
          <a:grpSpLocks/>
        </xdr:cNvGrpSpPr>
      </xdr:nvGrpSpPr>
      <xdr:grpSpPr bwMode="auto">
        <a:xfrm>
          <a:off x="419100" y="180975"/>
          <a:ext cx="6353175" cy="1362075"/>
          <a:chOff x="943" y="2783"/>
          <a:chExt cx="10738" cy="2146"/>
        </a:xfrm>
      </xdr:grpSpPr>
      <xdr:sp macro="" textlink="">
        <xdr:nvSpPr>
          <xdr:cNvPr id="4098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099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4100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2905125</xdr:colOff>
      <xdr:row>9</xdr:row>
      <xdr:rowOff>19050</xdr:rowOff>
    </xdr:to>
    <xdr:grpSp>
      <xdr:nvGrpSpPr>
        <xdr:cNvPr id="6145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6146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6147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6148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7169" name="Group 1"/>
        <xdr:cNvGrpSpPr>
          <a:grpSpLocks/>
        </xdr:cNvGrpSpPr>
      </xdr:nvGrpSpPr>
      <xdr:grpSpPr bwMode="auto">
        <a:xfrm>
          <a:off x="419100" y="180975"/>
          <a:ext cx="6819900" cy="1362075"/>
          <a:chOff x="943" y="2783"/>
          <a:chExt cx="10738" cy="2146"/>
        </a:xfrm>
      </xdr:grpSpPr>
      <xdr:sp macro="" textlink="">
        <xdr:nvSpPr>
          <xdr:cNvPr id="7170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7171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7172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114300</xdr:colOff>
      <xdr:row>9</xdr:row>
      <xdr:rowOff>19050</xdr:rowOff>
    </xdr:to>
    <xdr:grpSp>
      <xdr:nvGrpSpPr>
        <xdr:cNvPr id="8193" name="Group 1"/>
        <xdr:cNvGrpSpPr>
          <a:grpSpLocks/>
        </xdr:cNvGrpSpPr>
      </xdr:nvGrpSpPr>
      <xdr:grpSpPr bwMode="auto">
        <a:xfrm>
          <a:off x="419100" y="180975"/>
          <a:ext cx="6334125" cy="1362075"/>
          <a:chOff x="943" y="2783"/>
          <a:chExt cx="10738" cy="2146"/>
        </a:xfrm>
      </xdr:grpSpPr>
      <xdr:sp macro="" textlink="">
        <xdr:nvSpPr>
          <xdr:cNvPr id="8194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8195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8196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76200</xdr:colOff>
      <xdr:row>9</xdr:row>
      <xdr:rowOff>19050</xdr:rowOff>
    </xdr:to>
    <xdr:grpSp>
      <xdr:nvGrpSpPr>
        <xdr:cNvPr id="9217" name="Group 1"/>
        <xdr:cNvGrpSpPr>
          <a:grpSpLocks/>
        </xdr:cNvGrpSpPr>
      </xdr:nvGrpSpPr>
      <xdr:grpSpPr bwMode="auto">
        <a:xfrm>
          <a:off x="419100" y="180975"/>
          <a:ext cx="6200775" cy="1362075"/>
          <a:chOff x="943" y="2783"/>
          <a:chExt cx="10738" cy="2146"/>
        </a:xfrm>
      </xdr:grpSpPr>
      <xdr:sp macro="" textlink="">
        <xdr:nvSpPr>
          <xdr:cNvPr id="9218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9219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9220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2581275</xdr:colOff>
      <xdr:row>9</xdr:row>
      <xdr:rowOff>19050</xdr:rowOff>
    </xdr:to>
    <xdr:grpSp>
      <xdr:nvGrpSpPr>
        <xdr:cNvPr id="10241" name="Group 1"/>
        <xdr:cNvGrpSpPr>
          <a:grpSpLocks/>
        </xdr:cNvGrpSpPr>
      </xdr:nvGrpSpPr>
      <xdr:grpSpPr bwMode="auto">
        <a:xfrm>
          <a:off x="419100" y="180975"/>
          <a:ext cx="6181725" cy="1362075"/>
          <a:chOff x="943" y="2783"/>
          <a:chExt cx="10738" cy="2146"/>
        </a:xfrm>
      </xdr:grpSpPr>
      <xdr:sp macro="" textlink="">
        <xdr:nvSpPr>
          <xdr:cNvPr id="10242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0243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0244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66675</xdr:colOff>
      <xdr:row>9</xdr:row>
      <xdr:rowOff>19050</xdr:rowOff>
    </xdr:to>
    <xdr:grpSp>
      <xdr:nvGrpSpPr>
        <xdr:cNvPr id="11265" name="Group 1"/>
        <xdr:cNvGrpSpPr>
          <a:grpSpLocks/>
        </xdr:cNvGrpSpPr>
      </xdr:nvGrpSpPr>
      <xdr:grpSpPr bwMode="auto">
        <a:xfrm>
          <a:off x="419100" y="180975"/>
          <a:ext cx="6248400" cy="1362075"/>
          <a:chOff x="943" y="2783"/>
          <a:chExt cx="10738" cy="2146"/>
        </a:xfrm>
      </xdr:grpSpPr>
      <xdr:sp macro="" textlink="">
        <xdr:nvSpPr>
          <xdr:cNvPr id="11266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1267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1268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45"/>
  <sheetViews>
    <sheetView topLeftCell="A13" workbookViewId="0">
      <selection activeCell="F26" sqref="F26"/>
    </sheetView>
  </sheetViews>
  <sheetFormatPr defaultRowHeight="15"/>
  <cols>
    <col min="1" max="1" width="28.28515625" customWidth="1"/>
    <col min="2" max="2" width="31.710937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1:4" hidden="1"/>
    <row r="14" spans="1:4" ht="15.75">
      <c r="A14" s="331"/>
      <c r="B14" s="332" t="s">
        <v>0</v>
      </c>
      <c r="C14" s="331"/>
      <c r="D14" s="331"/>
    </row>
    <row r="15" spans="1:4" ht="15.75">
      <c r="A15" s="331"/>
      <c r="B15" s="332" t="s">
        <v>20</v>
      </c>
      <c r="C15" s="331"/>
      <c r="D15" s="333" t="s">
        <v>1</v>
      </c>
    </row>
    <row r="16" spans="1:4" ht="16.5" thickBot="1">
      <c r="A16" s="331"/>
      <c r="B16" s="334"/>
      <c r="C16" s="335"/>
      <c r="D16" s="336"/>
    </row>
    <row r="17" spans="1:4" ht="16.5" thickBot="1">
      <c r="A17" s="337" t="s">
        <v>2</v>
      </c>
      <c r="B17" s="338" t="s">
        <v>3</v>
      </c>
      <c r="C17" s="383" t="s">
        <v>4</v>
      </c>
      <c r="D17" s="339" t="s">
        <v>5</v>
      </c>
    </row>
    <row r="18" spans="1:4" s="14" customFormat="1" ht="16.5" thickBot="1">
      <c r="A18" s="340" t="s">
        <v>6</v>
      </c>
      <c r="B18" s="384">
        <f>B19+B20+B21+B22+B23+B24+B25+B26</f>
        <v>0</v>
      </c>
      <c r="C18" s="371"/>
      <c r="D18" s="342"/>
    </row>
    <row r="19" spans="1:4" ht="16.5" thickBot="1">
      <c r="A19" s="385" t="s">
        <v>7</v>
      </c>
      <c r="B19" s="344"/>
      <c r="C19" s="345"/>
      <c r="D19" s="367"/>
    </row>
    <row r="20" spans="1:4" ht="16.5" thickBot="1">
      <c r="A20" s="386"/>
      <c r="B20" s="387"/>
      <c r="C20" s="349"/>
      <c r="D20" s="356"/>
    </row>
    <row r="21" spans="1:4" ht="15.75">
      <c r="A21" s="388"/>
      <c r="B21" s="389"/>
      <c r="C21" s="349"/>
      <c r="D21" s="390"/>
    </row>
    <row r="22" spans="1:4" ht="15.75">
      <c r="A22" s="391"/>
      <c r="B22" s="392"/>
      <c r="C22" s="356"/>
      <c r="D22" s="356"/>
    </row>
    <row r="23" spans="1:4" ht="15.75">
      <c r="A23" s="391"/>
      <c r="B23" s="392"/>
      <c r="C23" s="356"/>
      <c r="D23" s="356"/>
    </row>
    <row r="24" spans="1:4" ht="15.75">
      <c r="A24" s="391"/>
      <c r="B24" s="352"/>
      <c r="C24" s="357"/>
      <c r="D24" s="358"/>
    </row>
    <row r="25" spans="1:4" ht="15.75">
      <c r="A25" s="391"/>
      <c r="B25" s="352"/>
      <c r="C25" s="359"/>
      <c r="D25" s="360"/>
    </row>
    <row r="26" spans="1:4" ht="15.75">
      <c r="A26" s="391"/>
      <c r="B26" s="355"/>
      <c r="C26" s="356"/>
      <c r="D26" s="361"/>
    </row>
    <row r="27" spans="1:4" ht="16.5" thickBot="1">
      <c r="A27" s="391"/>
      <c r="B27" s="362"/>
      <c r="C27" s="363"/>
      <c r="D27" s="364"/>
    </row>
    <row r="28" spans="1:4" ht="16.5" thickBot="1">
      <c r="A28" s="393"/>
      <c r="B28" s="352"/>
      <c r="C28" s="363"/>
      <c r="D28" s="367"/>
    </row>
    <row r="29" spans="1:4" s="14" customFormat="1" ht="16.5" thickBot="1">
      <c r="A29" s="368" t="s">
        <v>8</v>
      </c>
      <c r="B29" s="369">
        <f>B30+B31+B32+B33+B34+B35+B36+B37+B38+B39</f>
        <v>0</v>
      </c>
      <c r="C29" s="370"/>
      <c r="D29" s="371"/>
    </row>
    <row r="30" spans="1:4" s="14" customFormat="1" ht="15.75">
      <c r="A30" s="394"/>
      <c r="B30" s="395"/>
      <c r="C30" s="396"/>
      <c r="D30" s="397"/>
    </row>
    <row r="31" spans="1:4" s="14" customFormat="1" ht="15.75">
      <c r="A31" s="394"/>
      <c r="B31" s="395"/>
      <c r="C31" s="396"/>
      <c r="D31" s="397"/>
    </row>
    <row r="32" spans="1:4" s="14" customFormat="1" ht="15.75">
      <c r="A32" s="394"/>
      <c r="B32" s="395"/>
      <c r="C32" s="396"/>
      <c r="D32" s="397"/>
    </row>
    <row r="33" spans="1:4" s="14" customFormat="1" ht="15.75">
      <c r="A33" s="394"/>
      <c r="B33" s="395"/>
      <c r="C33" s="396"/>
      <c r="D33" s="397"/>
    </row>
    <row r="34" spans="1:4" s="14" customFormat="1" ht="15.75">
      <c r="A34" s="394"/>
      <c r="B34" s="395"/>
      <c r="C34" s="396"/>
      <c r="D34" s="397"/>
    </row>
    <row r="35" spans="1:4" s="14" customFormat="1" ht="15.75">
      <c r="A35" s="394"/>
      <c r="B35" s="395"/>
      <c r="C35" s="396"/>
      <c r="D35" s="397"/>
    </row>
    <row r="36" spans="1:4" s="14" customFormat="1" ht="15.75">
      <c r="A36" s="382"/>
      <c r="B36" s="376"/>
      <c r="C36" s="378"/>
      <c r="D36" s="372"/>
    </row>
    <row r="37" spans="1:4" s="14" customFormat="1" ht="15.75">
      <c r="A37" s="382"/>
      <c r="B37" s="376"/>
      <c r="C37" s="378"/>
      <c r="D37" s="372"/>
    </row>
    <row r="38" spans="1:4" s="14" customFormat="1" ht="15.75">
      <c r="A38" s="382"/>
      <c r="B38" s="398"/>
      <c r="C38" s="378"/>
      <c r="D38" s="372"/>
    </row>
    <row r="39" spans="1:4" s="14" customFormat="1" ht="15.75">
      <c r="A39" s="374"/>
      <c r="B39" s="376"/>
      <c r="C39" s="356"/>
      <c r="D39" s="377"/>
    </row>
    <row r="40" spans="1:4" s="14" customFormat="1" ht="15.75">
      <c r="A40" s="374"/>
      <c r="B40" s="375"/>
      <c r="C40" s="372"/>
      <c r="D40" s="373"/>
    </row>
    <row r="41" spans="1:4" s="14" customFormat="1" ht="15.75">
      <c r="A41" s="382"/>
      <c r="B41" s="375"/>
      <c r="C41" s="378"/>
      <c r="D41" s="373"/>
    </row>
    <row r="42" spans="1:4" s="14" customFormat="1" ht="15.75">
      <c r="A42" s="382"/>
      <c r="B42" s="376"/>
      <c r="C42" s="379"/>
      <c r="D42" s="373"/>
    </row>
    <row r="43" spans="1:4" s="14" customFormat="1" ht="15.75">
      <c r="A43" s="382"/>
      <c r="B43" s="376"/>
      <c r="C43" s="378"/>
      <c r="D43" s="373"/>
    </row>
    <row r="44" spans="1:4" s="14" customFormat="1" ht="15.75">
      <c r="A44" s="382"/>
      <c r="B44" s="376"/>
      <c r="C44" s="379"/>
      <c r="D44" s="373"/>
    </row>
    <row r="45" spans="1:4" s="14" customFormat="1" ht="15.75">
      <c r="A45" s="382"/>
      <c r="B45" s="376"/>
      <c r="C45" s="378"/>
      <c r="D45" s="373"/>
    </row>
  </sheetData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45"/>
  <sheetViews>
    <sheetView topLeftCell="A14" workbookViewId="0">
      <selection activeCell="D33" sqref="D33"/>
    </sheetView>
  </sheetViews>
  <sheetFormatPr defaultRowHeight="15"/>
  <cols>
    <col min="1" max="1" width="33.85546875" customWidth="1"/>
    <col min="2" max="2" width="35.42578125" customWidth="1"/>
    <col min="3" max="3" width="40.7109375" bestFit="1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>
        <f>B30+B31+B32+B33+B34+B35+B36+B37+B38+B39</f>
        <v>1426.8000000000002</v>
      </c>
      <c r="C29" s="84"/>
      <c r="D29" s="79"/>
    </row>
    <row r="30" spans="1:4" s="14" customFormat="1" ht="12.75">
      <c r="A30" s="116" t="s">
        <v>55</v>
      </c>
      <c r="B30" s="442">
        <v>67.62</v>
      </c>
      <c r="C30" s="27" t="s">
        <v>300</v>
      </c>
      <c r="D30" s="30" t="s">
        <v>301</v>
      </c>
    </row>
    <row r="31" spans="1:4" s="14" customFormat="1" ht="12.75">
      <c r="A31" s="220" t="s">
        <v>41</v>
      </c>
      <c r="B31" s="443">
        <v>809.2</v>
      </c>
      <c r="C31" s="27" t="s">
        <v>302</v>
      </c>
      <c r="D31" s="30" t="s">
        <v>303</v>
      </c>
    </row>
    <row r="32" spans="1:4" s="14" customFormat="1">
      <c r="A32" s="420" t="s">
        <v>41</v>
      </c>
      <c r="B32" s="145">
        <v>500</v>
      </c>
      <c r="C32" s="114" t="s">
        <v>304</v>
      </c>
      <c r="D32" s="311" t="s">
        <v>305</v>
      </c>
    </row>
    <row r="33" spans="1:4" s="14" customFormat="1">
      <c r="A33" s="420">
        <v>20.14</v>
      </c>
      <c r="B33" s="145">
        <v>49.98</v>
      </c>
      <c r="C33" s="114" t="s">
        <v>309</v>
      </c>
      <c r="D33" s="311" t="s">
        <v>310</v>
      </c>
    </row>
    <row r="34" spans="1:4" s="14" customFormat="1">
      <c r="A34" s="420"/>
      <c r="B34" s="145"/>
      <c r="C34" s="114"/>
      <c r="D34" s="115"/>
    </row>
    <row r="35" spans="1:4" s="14" customFormat="1">
      <c r="A35" s="420"/>
      <c r="B35" s="145"/>
      <c r="C35" s="114"/>
      <c r="D35" s="115"/>
    </row>
    <row r="36" spans="1:4" s="14" customFormat="1">
      <c r="A36" s="420"/>
      <c r="B36" s="145"/>
      <c r="C36" s="114"/>
      <c r="D36" s="115"/>
    </row>
    <row r="37" spans="1:4" s="14" customFormat="1">
      <c r="A37" s="112"/>
      <c r="B37" s="145"/>
      <c r="C37" s="114"/>
      <c r="D37" s="115"/>
    </row>
    <row r="38" spans="1:4" s="14" customFormat="1">
      <c r="A38" s="112"/>
      <c r="B38" s="145"/>
      <c r="C38" s="114"/>
      <c r="D38" s="115"/>
    </row>
    <row r="39" spans="1:4" s="14" customFormat="1">
      <c r="A39" s="154"/>
      <c r="B39" s="444"/>
      <c r="C39" s="114"/>
      <c r="D39" s="115"/>
    </row>
    <row r="40" spans="1:4" s="14" customFormat="1" ht="12.75">
      <c r="A40" s="159"/>
      <c r="B40" s="444"/>
      <c r="C40" s="31"/>
      <c r="D40" s="156"/>
    </row>
    <row r="41" spans="1:4" s="14" customFormat="1" ht="12.75">
      <c r="A41" s="154"/>
      <c r="B41" s="160"/>
      <c r="C41" s="27"/>
      <c r="D41" s="156"/>
    </row>
    <row r="42" spans="1:4" s="14" customFormat="1" ht="12.75">
      <c r="A42" s="159"/>
      <c r="B42" s="155"/>
      <c r="C42" s="32"/>
      <c r="D42" s="156"/>
    </row>
    <row r="43" spans="1:4" s="14" customFormat="1" ht="12.75">
      <c r="A43" s="159"/>
      <c r="B43" s="155"/>
      <c r="C43" s="27"/>
      <c r="D43" s="156"/>
    </row>
    <row r="44" spans="1:4" s="14" customFormat="1" ht="12.75">
      <c r="A44" s="159"/>
      <c r="B44" s="155"/>
      <c r="C44" s="27"/>
      <c r="D44" s="156"/>
    </row>
    <row r="45" spans="1:4" s="14" customFormat="1" ht="12.75">
      <c r="A45" s="159"/>
      <c r="B45" s="155"/>
      <c r="C45" s="32"/>
      <c r="D45" s="156"/>
    </row>
  </sheetData>
  <pageMargins left="0.7" right="0.7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45"/>
  <sheetViews>
    <sheetView topLeftCell="A11" workbookViewId="0">
      <selection activeCell="A8" sqref="A1:XFD1048576"/>
    </sheetView>
  </sheetViews>
  <sheetFormatPr defaultRowHeight="15.75"/>
  <cols>
    <col min="1" max="1" width="33.85546875" style="331" customWidth="1"/>
    <col min="2" max="2" width="38.5703125" style="331" customWidth="1"/>
    <col min="3" max="3" width="29.140625" style="331" customWidth="1"/>
    <col min="4" max="4" width="31.42578125" style="331" customWidth="1"/>
    <col min="5" max="256" width="9.140625" style="331"/>
    <col min="257" max="257" width="33.85546875" style="331" customWidth="1"/>
    <col min="258" max="258" width="12.28515625" style="331" customWidth="1"/>
    <col min="259" max="259" width="36" style="331" customWidth="1"/>
    <col min="260" max="260" width="34.7109375" style="331" customWidth="1"/>
    <col min="261" max="512" width="9.140625" style="331"/>
    <col min="513" max="513" width="33.85546875" style="331" customWidth="1"/>
    <col min="514" max="514" width="12.28515625" style="331" customWidth="1"/>
    <col min="515" max="515" width="36" style="331" customWidth="1"/>
    <col min="516" max="516" width="34.7109375" style="331" customWidth="1"/>
    <col min="517" max="768" width="9.140625" style="331"/>
    <col min="769" max="769" width="33.85546875" style="331" customWidth="1"/>
    <col min="770" max="770" width="12.28515625" style="331" customWidth="1"/>
    <col min="771" max="771" width="36" style="331" customWidth="1"/>
    <col min="772" max="772" width="34.7109375" style="331" customWidth="1"/>
    <col min="773" max="1024" width="9.140625" style="331"/>
    <col min="1025" max="1025" width="33.85546875" style="331" customWidth="1"/>
    <col min="1026" max="1026" width="12.28515625" style="331" customWidth="1"/>
    <col min="1027" max="1027" width="36" style="331" customWidth="1"/>
    <col min="1028" max="1028" width="34.7109375" style="331" customWidth="1"/>
    <col min="1029" max="1280" width="9.140625" style="331"/>
    <col min="1281" max="1281" width="33.85546875" style="331" customWidth="1"/>
    <col min="1282" max="1282" width="12.28515625" style="331" customWidth="1"/>
    <col min="1283" max="1283" width="36" style="331" customWidth="1"/>
    <col min="1284" max="1284" width="34.7109375" style="331" customWidth="1"/>
    <col min="1285" max="1536" width="9.140625" style="331"/>
    <col min="1537" max="1537" width="33.85546875" style="331" customWidth="1"/>
    <col min="1538" max="1538" width="12.28515625" style="331" customWidth="1"/>
    <col min="1539" max="1539" width="36" style="331" customWidth="1"/>
    <col min="1540" max="1540" width="34.7109375" style="331" customWidth="1"/>
    <col min="1541" max="1792" width="9.140625" style="331"/>
    <col min="1793" max="1793" width="33.85546875" style="331" customWidth="1"/>
    <col min="1794" max="1794" width="12.28515625" style="331" customWidth="1"/>
    <col min="1795" max="1795" width="36" style="331" customWidth="1"/>
    <col min="1796" max="1796" width="34.7109375" style="331" customWidth="1"/>
    <col min="1797" max="2048" width="9.140625" style="331"/>
    <col min="2049" max="2049" width="33.85546875" style="331" customWidth="1"/>
    <col min="2050" max="2050" width="12.28515625" style="331" customWidth="1"/>
    <col min="2051" max="2051" width="36" style="331" customWidth="1"/>
    <col min="2052" max="2052" width="34.7109375" style="331" customWidth="1"/>
    <col min="2053" max="2304" width="9.140625" style="331"/>
    <col min="2305" max="2305" width="33.85546875" style="331" customWidth="1"/>
    <col min="2306" max="2306" width="12.28515625" style="331" customWidth="1"/>
    <col min="2307" max="2307" width="36" style="331" customWidth="1"/>
    <col min="2308" max="2308" width="34.7109375" style="331" customWidth="1"/>
    <col min="2309" max="2560" width="9.140625" style="331"/>
    <col min="2561" max="2561" width="33.85546875" style="331" customWidth="1"/>
    <col min="2562" max="2562" width="12.28515625" style="331" customWidth="1"/>
    <col min="2563" max="2563" width="36" style="331" customWidth="1"/>
    <col min="2564" max="2564" width="34.7109375" style="331" customWidth="1"/>
    <col min="2565" max="2816" width="9.140625" style="331"/>
    <col min="2817" max="2817" width="33.85546875" style="331" customWidth="1"/>
    <col min="2818" max="2818" width="12.28515625" style="331" customWidth="1"/>
    <col min="2819" max="2819" width="36" style="331" customWidth="1"/>
    <col min="2820" max="2820" width="34.7109375" style="331" customWidth="1"/>
    <col min="2821" max="3072" width="9.140625" style="331"/>
    <col min="3073" max="3073" width="33.85546875" style="331" customWidth="1"/>
    <col min="3074" max="3074" width="12.28515625" style="331" customWidth="1"/>
    <col min="3075" max="3075" width="36" style="331" customWidth="1"/>
    <col min="3076" max="3076" width="34.7109375" style="331" customWidth="1"/>
    <col min="3077" max="3328" width="9.140625" style="331"/>
    <col min="3329" max="3329" width="33.85546875" style="331" customWidth="1"/>
    <col min="3330" max="3330" width="12.28515625" style="331" customWidth="1"/>
    <col min="3331" max="3331" width="36" style="331" customWidth="1"/>
    <col min="3332" max="3332" width="34.7109375" style="331" customWidth="1"/>
    <col min="3333" max="3584" width="9.140625" style="331"/>
    <col min="3585" max="3585" width="33.85546875" style="331" customWidth="1"/>
    <col min="3586" max="3586" width="12.28515625" style="331" customWidth="1"/>
    <col min="3587" max="3587" width="36" style="331" customWidth="1"/>
    <col min="3588" max="3588" width="34.7109375" style="331" customWidth="1"/>
    <col min="3589" max="3840" width="9.140625" style="331"/>
    <col min="3841" max="3841" width="33.85546875" style="331" customWidth="1"/>
    <col min="3842" max="3842" width="12.28515625" style="331" customWidth="1"/>
    <col min="3843" max="3843" width="36" style="331" customWidth="1"/>
    <col min="3844" max="3844" width="34.7109375" style="331" customWidth="1"/>
    <col min="3845" max="4096" width="9.140625" style="331"/>
    <col min="4097" max="4097" width="33.85546875" style="331" customWidth="1"/>
    <col min="4098" max="4098" width="12.28515625" style="331" customWidth="1"/>
    <col min="4099" max="4099" width="36" style="331" customWidth="1"/>
    <col min="4100" max="4100" width="34.7109375" style="331" customWidth="1"/>
    <col min="4101" max="4352" width="9.140625" style="331"/>
    <col min="4353" max="4353" width="33.85546875" style="331" customWidth="1"/>
    <col min="4354" max="4354" width="12.28515625" style="331" customWidth="1"/>
    <col min="4355" max="4355" width="36" style="331" customWidth="1"/>
    <col min="4356" max="4356" width="34.7109375" style="331" customWidth="1"/>
    <col min="4357" max="4608" width="9.140625" style="331"/>
    <col min="4609" max="4609" width="33.85546875" style="331" customWidth="1"/>
    <col min="4610" max="4610" width="12.28515625" style="331" customWidth="1"/>
    <col min="4611" max="4611" width="36" style="331" customWidth="1"/>
    <col min="4612" max="4612" width="34.7109375" style="331" customWidth="1"/>
    <col min="4613" max="4864" width="9.140625" style="331"/>
    <col min="4865" max="4865" width="33.85546875" style="331" customWidth="1"/>
    <col min="4866" max="4866" width="12.28515625" style="331" customWidth="1"/>
    <col min="4867" max="4867" width="36" style="331" customWidth="1"/>
    <col min="4868" max="4868" width="34.7109375" style="331" customWidth="1"/>
    <col min="4869" max="5120" width="9.140625" style="331"/>
    <col min="5121" max="5121" width="33.85546875" style="331" customWidth="1"/>
    <col min="5122" max="5122" width="12.28515625" style="331" customWidth="1"/>
    <col min="5123" max="5123" width="36" style="331" customWidth="1"/>
    <col min="5124" max="5124" width="34.7109375" style="331" customWidth="1"/>
    <col min="5125" max="5376" width="9.140625" style="331"/>
    <col min="5377" max="5377" width="33.85546875" style="331" customWidth="1"/>
    <col min="5378" max="5378" width="12.28515625" style="331" customWidth="1"/>
    <col min="5379" max="5379" width="36" style="331" customWidth="1"/>
    <col min="5380" max="5380" width="34.7109375" style="331" customWidth="1"/>
    <col min="5381" max="5632" width="9.140625" style="331"/>
    <col min="5633" max="5633" width="33.85546875" style="331" customWidth="1"/>
    <col min="5634" max="5634" width="12.28515625" style="331" customWidth="1"/>
    <col min="5635" max="5635" width="36" style="331" customWidth="1"/>
    <col min="5636" max="5636" width="34.7109375" style="331" customWidth="1"/>
    <col min="5637" max="5888" width="9.140625" style="331"/>
    <col min="5889" max="5889" width="33.85546875" style="331" customWidth="1"/>
    <col min="5890" max="5890" width="12.28515625" style="331" customWidth="1"/>
    <col min="5891" max="5891" width="36" style="331" customWidth="1"/>
    <col min="5892" max="5892" width="34.7109375" style="331" customWidth="1"/>
    <col min="5893" max="6144" width="9.140625" style="331"/>
    <col min="6145" max="6145" width="33.85546875" style="331" customWidth="1"/>
    <col min="6146" max="6146" width="12.28515625" style="331" customWidth="1"/>
    <col min="6147" max="6147" width="36" style="331" customWidth="1"/>
    <col min="6148" max="6148" width="34.7109375" style="331" customWidth="1"/>
    <col min="6149" max="6400" width="9.140625" style="331"/>
    <col min="6401" max="6401" width="33.85546875" style="331" customWidth="1"/>
    <col min="6402" max="6402" width="12.28515625" style="331" customWidth="1"/>
    <col min="6403" max="6403" width="36" style="331" customWidth="1"/>
    <col min="6404" max="6404" width="34.7109375" style="331" customWidth="1"/>
    <col min="6405" max="6656" width="9.140625" style="331"/>
    <col min="6657" max="6657" width="33.85546875" style="331" customWidth="1"/>
    <col min="6658" max="6658" width="12.28515625" style="331" customWidth="1"/>
    <col min="6659" max="6659" width="36" style="331" customWidth="1"/>
    <col min="6660" max="6660" width="34.7109375" style="331" customWidth="1"/>
    <col min="6661" max="6912" width="9.140625" style="331"/>
    <col min="6913" max="6913" width="33.85546875" style="331" customWidth="1"/>
    <col min="6914" max="6914" width="12.28515625" style="331" customWidth="1"/>
    <col min="6915" max="6915" width="36" style="331" customWidth="1"/>
    <col min="6916" max="6916" width="34.7109375" style="331" customWidth="1"/>
    <col min="6917" max="7168" width="9.140625" style="331"/>
    <col min="7169" max="7169" width="33.85546875" style="331" customWidth="1"/>
    <col min="7170" max="7170" width="12.28515625" style="331" customWidth="1"/>
    <col min="7171" max="7171" width="36" style="331" customWidth="1"/>
    <col min="7172" max="7172" width="34.7109375" style="331" customWidth="1"/>
    <col min="7173" max="7424" width="9.140625" style="331"/>
    <col min="7425" max="7425" width="33.85546875" style="331" customWidth="1"/>
    <col min="7426" max="7426" width="12.28515625" style="331" customWidth="1"/>
    <col min="7427" max="7427" width="36" style="331" customWidth="1"/>
    <col min="7428" max="7428" width="34.7109375" style="331" customWidth="1"/>
    <col min="7429" max="7680" width="9.140625" style="331"/>
    <col min="7681" max="7681" width="33.85546875" style="331" customWidth="1"/>
    <col min="7682" max="7682" width="12.28515625" style="331" customWidth="1"/>
    <col min="7683" max="7683" width="36" style="331" customWidth="1"/>
    <col min="7684" max="7684" width="34.7109375" style="331" customWidth="1"/>
    <col min="7685" max="7936" width="9.140625" style="331"/>
    <col min="7937" max="7937" width="33.85546875" style="331" customWidth="1"/>
    <col min="7938" max="7938" width="12.28515625" style="331" customWidth="1"/>
    <col min="7939" max="7939" width="36" style="331" customWidth="1"/>
    <col min="7940" max="7940" width="34.7109375" style="331" customWidth="1"/>
    <col min="7941" max="8192" width="9.140625" style="331"/>
    <col min="8193" max="8193" width="33.85546875" style="331" customWidth="1"/>
    <col min="8194" max="8194" width="12.28515625" style="331" customWidth="1"/>
    <col min="8195" max="8195" width="36" style="331" customWidth="1"/>
    <col min="8196" max="8196" width="34.7109375" style="331" customWidth="1"/>
    <col min="8197" max="8448" width="9.140625" style="331"/>
    <col min="8449" max="8449" width="33.85546875" style="331" customWidth="1"/>
    <col min="8450" max="8450" width="12.28515625" style="331" customWidth="1"/>
    <col min="8451" max="8451" width="36" style="331" customWidth="1"/>
    <col min="8452" max="8452" width="34.7109375" style="331" customWidth="1"/>
    <col min="8453" max="8704" width="9.140625" style="331"/>
    <col min="8705" max="8705" width="33.85546875" style="331" customWidth="1"/>
    <col min="8706" max="8706" width="12.28515625" style="331" customWidth="1"/>
    <col min="8707" max="8707" width="36" style="331" customWidth="1"/>
    <col min="8708" max="8708" width="34.7109375" style="331" customWidth="1"/>
    <col min="8709" max="8960" width="9.140625" style="331"/>
    <col min="8961" max="8961" width="33.85546875" style="331" customWidth="1"/>
    <col min="8962" max="8962" width="12.28515625" style="331" customWidth="1"/>
    <col min="8963" max="8963" width="36" style="331" customWidth="1"/>
    <col min="8964" max="8964" width="34.7109375" style="331" customWidth="1"/>
    <col min="8965" max="9216" width="9.140625" style="331"/>
    <col min="9217" max="9217" width="33.85546875" style="331" customWidth="1"/>
    <col min="9218" max="9218" width="12.28515625" style="331" customWidth="1"/>
    <col min="9219" max="9219" width="36" style="331" customWidth="1"/>
    <col min="9220" max="9220" width="34.7109375" style="331" customWidth="1"/>
    <col min="9221" max="9472" width="9.140625" style="331"/>
    <col min="9473" max="9473" width="33.85546875" style="331" customWidth="1"/>
    <col min="9474" max="9474" width="12.28515625" style="331" customWidth="1"/>
    <col min="9475" max="9475" width="36" style="331" customWidth="1"/>
    <col min="9476" max="9476" width="34.7109375" style="331" customWidth="1"/>
    <col min="9477" max="9728" width="9.140625" style="331"/>
    <col min="9729" max="9729" width="33.85546875" style="331" customWidth="1"/>
    <col min="9730" max="9730" width="12.28515625" style="331" customWidth="1"/>
    <col min="9731" max="9731" width="36" style="331" customWidth="1"/>
    <col min="9732" max="9732" width="34.7109375" style="331" customWidth="1"/>
    <col min="9733" max="9984" width="9.140625" style="331"/>
    <col min="9985" max="9985" width="33.85546875" style="331" customWidth="1"/>
    <col min="9986" max="9986" width="12.28515625" style="331" customWidth="1"/>
    <col min="9987" max="9987" width="36" style="331" customWidth="1"/>
    <col min="9988" max="9988" width="34.7109375" style="331" customWidth="1"/>
    <col min="9989" max="10240" width="9.140625" style="331"/>
    <col min="10241" max="10241" width="33.85546875" style="331" customWidth="1"/>
    <col min="10242" max="10242" width="12.28515625" style="331" customWidth="1"/>
    <col min="10243" max="10243" width="36" style="331" customWidth="1"/>
    <col min="10244" max="10244" width="34.7109375" style="331" customWidth="1"/>
    <col min="10245" max="10496" width="9.140625" style="331"/>
    <col min="10497" max="10497" width="33.85546875" style="331" customWidth="1"/>
    <col min="10498" max="10498" width="12.28515625" style="331" customWidth="1"/>
    <col min="10499" max="10499" width="36" style="331" customWidth="1"/>
    <col min="10500" max="10500" width="34.7109375" style="331" customWidth="1"/>
    <col min="10501" max="10752" width="9.140625" style="331"/>
    <col min="10753" max="10753" width="33.85546875" style="331" customWidth="1"/>
    <col min="10754" max="10754" width="12.28515625" style="331" customWidth="1"/>
    <col min="10755" max="10755" width="36" style="331" customWidth="1"/>
    <col min="10756" max="10756" width="34.7109375" style="331" customWidth="1"/>
    <col min="10757" max="11008" width="9.140625" style="331"/>
    <col min="11009" max="11009" width="33.85546875" style="331" customWidth="1"/>
    <col min="11010" max="11010" width="12.28515625" style="331" customWidth="1"/>
    <col min="11011" max="11011" width="36" style="331" customWidth="1"/>
    <col min="11012" max="11012" width="34.7109375" style="331" customWidth="1"/>
    <col min="11013" max="11264" width="9.140625" style="331"/>
    <col min="11265" max="11265" width="33.85546875" style="331" customWidth="1"/>
    <col min="11266" max="11266" width="12.28515625" style="331" customWidth="1"/>
    <col min="11267" max="11267" width="36" style="331" customWidth="1"/>
    <col min="11268" max="11268" width="34.7109375" style="331" customWidth="1"/>
    <col min="11269" max="11520" width="9.140625" style="331"/>
    <col min="11521" max="11521" width="33.85546875" style="331" customWidth="1"/>
    <col min="11522" max="11522" width="12.28515625" style="331" customWidth="1"/>
    <col min="11523" max="11523" width="36" style="331" customWidth="1"/>
    <col min="11524" max="11524" width="34.7109375" style="331" customWidth="1"/>
    <col min="11525" max="11776" width="9.140625" style="331"/>
    <col min="11777" max="11777" width="33.85546875" style="331" customWidth="1"/>
    <col min="11778" max="11778" width="12.28515625" style="331" customWidth="1"/>
    <col min="11779" max="11779" width="36" style="331" customWidth="1"/>
    <col min="11780" max="11780" width="34.7109375" style="331" customWidth="1"/>
    <col min="11781" max="12032" width="9.140625" style="331"/>
    <col min="12033" max="12033" width="33.85546875" style="331" customWidth="1"/>
    <col min="12034" max="12034" width="12.28515625" style="331" customWidth="1"/>
    <col min="12035" max="12035" width="36" style="331" customWidth="1"/>
    <col min="12036" max="12036" width="34.7109375" style="331" customWidth="1"/>
    <col min="12037" max="12288" width="9.140625" style="331"/>
    <col min="12289" max="12289" width="33.85546875" style="331" customWidth="1"/>
    <col min="12290" max="12290" width="12.28515625" style="331" customWidth="1"/>
    <col min="12291" max="12291" width="36" style="331" customWidth="1"/>
    <col min="12292" max="12292" width="34.7109375" style="331" customWidth="1"/>
    <col min="12293" max="12544" width="9.140625" style="331"/>
    <col min="12545" max="12545" width="33.85546875" style="331" customWidth="1"/>
    <col min="12546" max="12546" width="12.28515625" style="331" customWidth="1"/>
    <col min="12547" max="12547" width="36" style="331" customWidth="1"/>
    <col min="12548" max="12548" width="34.7109375" style="331" customWidth="1"/>
    <col min="12549" max="12800" width="9.140625" style="331"/>
    <col min="12801" max="12801" width="33.85546875" style="331" customWidth="1"/>
    <col min="12802" max="12802" width="12.28515625" style="331" customWidth="1"/>
    <col min="12803" max="12803" width="36" style="331" customWidth="1"/>
    <col min="12804" max="12804" width="34.7109375" style="331" customWidth="1"/>
    <col min="12805" max="13056" width="9.140625" style="331"/>
    <col min="13057" max="13057" width="33.85546875" style="331" customWidth="1"/>
    <col min="13058" max="13058" width="12.28515625" style="331" customWidth="1"/>
    <col min="13059" max="13059" width="36" style="331" customWidth="1"/>
    <col min="13060" max="13060" width="34.7109375" style="331" customWidth="1"/>
    <col min="13061" max="13312" width="9.140625" style="331"/>
    <col min="13313" max="13313" width="33.85546875" style="331" customWidth="1"/>
    <col min="13314" max="13314" width="12.28515625" style="331" customWidth="1"/>
    <col min="13315" max="13315" width="36" style="331" customWidth="1"/>
    <col min="13316" max="13316" width="34.7109375" style="331" customWidth="1"/>
    <col min="13317" max="13568" width="9.140625" style="331"/>
    <col min="13569" max="13569" width="33.85546875" style="331" customWidth="1"/>
    <col min="13570" max="13570" width="12.28515625" style="331" customWidth="1"/>
    <col min="13571" max="13571" width="36" style="331" customWidth="1"/>
    <col min="13572" max="13572" width="34.7109375" style="331" customWidth="1"/>
    <col min="13573" max="13824" width="9.140625" style="331"/>
    <col min="13825" max="13825" width="33.85546875" style="331" customWidth="1"/>
    <col min="13826" max="13826" width="12.28515625" style="331" customWidth="1"/>
    <col min="13827" max="13827" width="36" style="331" customWidth="1"/>
    <col min="13828" max="13828" width="34.7109375" style="331" customWidth="1"/>
    <col min="13829" max="14080" width="9.140625" style="331"/>
    <col min="14081" max="14081" width="33.85546875" style="331" customWidth="1"/>
    <col min="14082" max="14082" width="12.28515625" style="331" customWidth="1"/>
    <col min="14083" max="14083" width="36" style="331" customWidth="1"/>
    <col min="14084" max="14084" width="34.7109375" style="331" customWidth="1"/>
    <col min="14085" max="14336" width="9.140625" style="331"/>
    <col min="14337" max="14337" width="33.85546875" style="331" customWidth="1"/>
    <col min="14338" max="14338" width="12.28515625" style="331" customWidth="1"/>
    <col min="14339" max="14339" width="36" style="331" customWidth="1"/>
    <col min="14340" max="14340" width="34.7109375" style="331" customWidth="1"/>
    <col min="14341" max="14592" width="9.140625" style="331"/>
    <col min="14593" max="14593" width="33.85546875" style="331" customWidth="1"/>
    <col min="14594" max="14594" width="12.28515625" style="331" customWidth="1"/>
    <col min="14595" max="14595" width="36" style="331" customWidth="1"/>
    <col min="14596" max="14596" width="34.7109375" style="331" customWidth="1"/>
    <col min="14597" max="14848" width="9.140625" style="331"/>
    <col min="14849" max="14849" width="33.85546875" style="331" customWidth="1"/>
    <col min="14850" max="14850" width="12.28515625" style="331" customWidth="1"/>
    <col min="14851" max="14851" width="36" style="331" customWidth="1"/>
    <col min="14852" max="14852" width="34.7109375" style="331" customWidth="1"/>
    <col min="14853" max="15104" width="9.140625" style="331"/>
    <col min="15105" max="15105" width="33.85546875" style="331" customWidth="1"/>
    <col min="15106" max="15106" width="12.28515625" style="331" customWidth="1"/>
    <col min="15107" max="15107" width="36" style="331" customWidth="1"/>
    <col min="15108" max="15108" width="34.7109375" style="331" customWidth="1"/>
    <col min="15109" max="15360" width="9.140625" style="331"/>
    <col min="15361" max="15361" width="33.85546875" style="331" customWidth="1"/>
    <col min="15362" max="15362" width="12.28515625" style="331" customWidth="1"/>
    <col min="15363" max="15363" width="36" style="331" customWidth="1"/>
    <col min="15364" max="15364" width="34.7109375" style="331" customWidth="1"/>
    <col min="15365" max="15616" width="9.140625" style="331"/>
    <col min="15617" max="15617" width="33.85546875" style="331" customWidth="1"/>
    <col min="15618" max="15618" width="12.28515625" style="331" customWidth="1"/>
    <col min="15619" max="15619" width="36" style="331" customWidth="1"/>
    <col min="15620" max="15620" width="34.7109375" style="331" customWidth="1"/>
    <col min="15621" max="15872" width="9.140625" style="331"/>
    <col min="15873" max="15873" width="33.85546875" style="331" customWidth="1"/>
    <col min="15874" max="15874" width="12.28515625" style="331" customWidth="1"/>
    <col min="15875" max="15875" width="36" style="331" customWidth="1"/>
    <col min="15876" max="15876" width="34.7109375" style="331" customWidth="1"/>
    <col min="15877" max="16128" width="9.140625" style="331"/>
    <col min="16129" max="16129" width="33.85546875" style="331" customWidth="1"/>
    <col min="16130" max="16130" width="12.28515625" style="331" customWidth="1"/>
    <col min="16131" max="16131" width="36" style="331" customWidth="1"/>
    <col min="16132" max="16132" width="34.7109375" style="331" customWidth="1"/>
    <col min="16133" max="16384" width="9.140625" style="331"/>
  </cols>
  <sheetData>
    <row r="1" spans="2:4" hidden="1"/>
    <row r="14" spans="2:4">
      <c r="B14" s="332" t="s">
        <v>0</v>
      </c>
    </row>
    <row r="15" spans="2:4">
      <c r="B15" s="332" t="s">
        <v>20</v>
      </c>
      <c r="D15" s="333" t="s">
        <v>1</v>
      </c>
    </row>
    <row r="16" spans="2:4" ht="16.5" thickBot="1">
      <c r="B16" s="334"/>
      <c r="C16" s="335"/>
      <c r="D16" s="336"/>
    </row>
    <row r="17" spans="1:4" ht="16.5" thickBot="1">
      <c r="A17" s="337" t="s">
        <v>2</v>
      </c>
      <c r="B17" s="338" t="s">
        <v>3</v>
      </c>
      <c r="C17" s="383" t="s">
        <v>4</v>
      </c>
      <c r="D17" s="339" t="s">
        <v>5</v>
      </c>
    </row>
    <row r="18" spans="1:4" s="459" customFormat="1" ht="16.5" thickBot="1">
      <c r="A18" s="340" t="s">
        <v>6</v>
      </c>
      <c r="B18" s="384">
        <f>B19+B20+B21+B22+B23+B24+B25+B26</f>
        <v>451909</v>
      </c>
      <c r="C18" s="371"/>
      <c r="D18" s="342"/>
    </row>
    <row r="19" spans="1:4" ht="16.5" thickBot="1">
      <c r="A19" s="385" t="s">
        <v>7</v>
      </c>
      <c r="B19" s="344"/>
      <c r="C19" s="345"/>
      <c r="D19" s="367"/>
    </row>
    <row r="20" spans="1:4" ht="32.25" thickBot="1">
      <c r="A20" s="386" t="s">
        <v>374</v>
      </c>
      <c r="B20" s="387">
        <v>451909</v>
      </c>
      <c r="C20" s="349" t="s">
        <v>375</v>
      </c>
      <c r="D20" s="356" t="s">
        <v>376</v>
      </c>
    </row>
    <row r="21" spans="1:4">
      <c r="A21" s="388"/>
      <c r="B21" s="389"/>
      <c r="C21" s="349"/>
      <c r="D21" s="390"/>
    </row>
    <row r="22" spans="1:4">
      <c r="A22" s="391"/>
      <c r="B22" s="392"/>
      <c r="C22" s="356"/>
      <c r="D22" s="356"/>
    </row>
    <row r="23" spans="1:4">
      <c r="A23" s="391"/>
      <c r="B23" s="392"/>
      <c r="C23" s="356"/>
      <c r="D23" s="356"/>
    </row>
    <row r="24" spans="1:4">
      <c r="A24" s="391"/>
      <c r="B24" s="352"/>
      <c r="C24" s="357"/>
      <c r="D24" s="358"/>
    </row>
    <row r="25" spans="1:4">
      <c r="A25" s="391"/>
      <c r="B25" s="352"/>
      <c r="C25" s="359"/>
      <c r="D25" s="360"/>
    </row>
    <row r="26" spans="1:4">
      <c r="A26" s="391"/>
      <c r="B26" s="355"/>
      <c r="C26" s="356"/>
      <c r="D26" s="361"/>
    </row>
    <row r="27" spans="1:4" ht="16.5" thickBot="1">
      <c r="A27" s="391"/>
      <c r="B27" s="362"/>
      <c r="C27" s="363"/>
      <c r="D27" s="364"/>
    </row>
    <row r="28" spans="1:4" ht="16.5" thickBot="1">
      <c r="A28" s="393"/>
      <c r="B28" s="352"/>
      <c r="C28" s="363"/>
      <c r="D28" s="367"/>
    </row>
    <row r="29" spans="1:4" s="459" customFormat="1" ht="16.5" thickBot="1">
      <c r="A29" s="368" t="s">
        <v>8</v>
      </c>
      <c r="B29" s="369">
        <f>B30+B31+B32+B33+B34+B35+B36+B37+B38+B39</f>
        <v>2841.56</v>
      </c>
      <c r="C29" s="370"/>
      <c r="D29" s="371"/>
    </row>
    <row r="30" spans="1:4" s="459" customFormat="1">
      <c r="A30" s="380" t="s">
        <v>41</v>
      </c>
      <c r="B30" s="506">
        <v>312.51</v>
      </c>
      <c r="C30" s="372" t="s">
        <v>64</v>
      </c>
      <c r="D30" s="373" t="s">
        <v>65</v>
      </c>
    </row>
    <row r="31" spans="1:4" s="459" customFormat="1">
      <c r="A31" s="381" t="s">
        <v>306</v>
      </c>
      <c r="B31" s="375">
        <v>95</v>
      </c>
      <c r="C31" s="372" t="s">
        <v>307</v>
      </c>
      <c r="D31" s="373" t="s">
        <v>308</v>
      </c>
    </row>
    <row r="32" spans="1:4" s="459" customFormat="1">
      <c r="A32" s="381" t="s">
        <v>296</v>
      </c>
      <c r="B32" s="375">
        <v>67.459999999999994</v>
      </c>
      <c r="C32" s="372" t="s">
        <v>311</v>
      </c>
      <c r="D32" s="372" t="s">
        <v>312</v>
      </c>
    </row>
    <row r="33" spans="1:4" s="459" customFormat="1">
      <c r="A33" s="381" t="s">
        <v>41</v>
      </c>
      <c r="B33" s="375">
        <v>367.39</v>
      </c>
      <c r="C33" s="379" t="s">
        <v>386</v>
      </c>
      <c r="D33" s="372" t="s">
        <v>387</v>
      </c>
    </row>
    <row r="34" spans="1:4" s="459" customFormat="1">
      <c r="A34" s="381" t="s">
        <v>393</v>
      </c>
      <c r="B34" s="398">
        <v>1999.2</v>
      </c>
      <c r="C34" s="372" t="s">
        <v>394</v>
      </c>
      <c r="D34" s="372" t="s">
        <v>395</v>
      </c>
    </row>
    <row r="35" spans="1:4" s="459" customFormat="1">
      <c r="A35" s="381"/>
      <c r="B35" s="376"/>
      <c r="C35" s="378"/>
      <c r="D35" s="354"/>
    </row>
    <row r="36" spans="1:4" s="459" customFormat="1">
      <c r="A36" s="382"/>
      <c r="B36" s="376"/>
      <c r="C36" s="378"/>
      <c r="D36" s="372"/>
    </row>
    <row r="37" spans="1:4" s="459" customFormat="1">
      <c r="A37" s="382"/>
      <c r="B37" s="376"/>
      <c r="C37" s="378"/>
      <c r="D37" s="372"/>
    </row>
    <row r="38" spans="1:4" s="459" customFormat="1">
      <c r="A38" s="382"/>
      <c r="B38" s="398"/>
      <c r="C38" s="378"/>
      <c r="D38" s="372"/>
    </row>
    <row r="39" spans="1:4" s="459" customFormat="1">
      <c r="A39" s="381"/>
      <c r="B39" s="376"/>
      <c r="C39" s="356"/>
      <c r="D39" s="377"/>
    </row>
    <row r="40" spans="1:4" s="459" customFormat="1">
      <c r="A40" s="381"/>
      <c r="B40" s="375"/>
      <c r="C40" s="372"/>
      <c r="D40" s="373"/>
    </row>
    <row r="41" spans="1:4" s="459" customFormat="1">
      <c r="A41" s="382"/>
      <c r="B41" s="375"/>
      <c r="C41" s="378"/>
      <c r="D41" s="373"/>
    </row>
    <row r="42" spans="1:4" s="459" customFormat="1">
      <c r="A42" s="382"/>
      <c r="B42" s="376"/>
      <c r="C42" s="379"/>
      <c r="D42" s="373"/>
    </row>
    <row r="43" spans="1:4" s="459" customFormat="1">
      <c r="A43" s="382"/>
      <c r="B43" s="376"/>
      <c r="C43" s="378"/>
      <c r="D43" s="373"/>
    </row>
    <row r="44" spans="1:4" s="459" customFormat="1">
      <c r="A44" s="382"/>
      <c r="B44" s="376"/>
      <c r="C44" s="379"/>
      <c r="D44" s="503"/>
    </row>
    <row r="45" spans="1:4" s="459" customFormat="1">
      <c r="A45" s="382"/>
      <c r="B45" s="376"/>
      <c r="C45" s="378"/>
      <c r="D45" s="503"/>
    </row>
  </sheetData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53"/>
  <sheetViews>
    <sheetView topLeftCell="A20" workbookViewId="0">
      <selection activeCell="K42" sqref="K42"/>
    </sheetView>
  </sheetViews>
  <sheetFormatPr defaultRowHeight="15.75"/>
  <cols>
    <col min="1" max="1" width="33.85546875" style="331" customWidth="1"/>
    <col min="2" max="2" width="38.5703125" style="331" customWidth="1"/>
    <col min="3" max="3" width="39.7109375" style="331" bestFit="1" customWidth="1"/>
    <col min="4" max="4" width="31.42578125" style="331" customWidth="1"/>
    <col min="5" max="256" width="9.140625" style="331"/>
    <col min="257" max="257" width="33.85546875" style="331" customWidth="1"/>
    <col min="258" max="258" width="12.28515625" style="331" customWidth="1"/>
    <col min="259" max="259" width="36" style="331" customWidth="1"/>
    <col min="260" max="260" width="34.7109375" style="331" customWidth="1"/>
    <col min="261" max="512" width="9.140625" style="331"/>
    <col min="513" max="513" width="33.85546875" style="331" customWidth="1"/>
    <col min="514" max="514" width="12.28515625" style="331" customWidth="1"/>
    <col min="515" max="515" width="36" style="331" customWidth="1"/>
    <col min="516" max="516" width="34.7109375" style="331" customWidth="1"/>
    <col min="517" max="768" width="9.140625" style="331"/>
    <col min="769" max="769" width="33.85546875" style="331" customWidth="1"/>
    <col min="770" max="770" width="12.28515625" style="331" customWidth="1"/>
    <col min="771" max="771" width="36" style="331" customWidth="1"/>
    <col min="772" max="772" width="34.7109375" style="331" customWidth="1"/>
    <col min="773" max="1024" width="9.140625" style="331"/>
    <col min="1025" max="1025" width="33.85546875" style="331" customWidth="1"/>
    <col min="1026" max="1026" width="12.28515625" style="331" customWidth="1"/>
    <col min="1027" max="1027" width="36" style="331" customWidth="1"/>
    <col min="1028" max="1028" width="34.7109375" style="331" customWidth="1"/>
    <col min="1029" max="1280" width="9.140625" style="331"/>
    <col min="1281" max="1281" width="33.85546875" style="331" customWidth="1"/>
    <col min="1282" max="1282" width="12.28515625" style="331" customWidth="1"/>
    <col min="1283" max="1283" width="36" style="331" customWidth="1"/>
    <col min="1284" max="1284" width="34.7109375" style="331" customWidth="1"/>
    <col min="1285" max="1536" width="9.140625" style="331"/>
    <col min="1537" max="1537" width="33.85546875" style="331" customWidth="1"/>
    <col min="1538" max="1538" width="12.28515625" style="331" customWidth="1"/>
    <col min="1539" max="1539" width="36" style="331" customWidth="1"/>
    <col min="1540" max="1540" width="34.7109375" style="331" customWidth="1"/>
    <col min="1541" max="1792" width="9.140625" style="331"/>
    <col min="1793" max="1793" width="33.85546875" style="331" customWidth="1"/>
    <col min="1794" max="1794" width="12.28515625" style="331" customWidth="1"/>
    <col min="1795" max="1795" width="36" style="331" customWidth="1"/>
    <col min="1796" max="1796" width="34.7109375" style="331" customWidth="1"/>
    <col min="1797" max="2048" width="9.140625" style="331"/>
    <col min="2049" max="2049" width="33.85546875" style="331" customWidth="1"/>
    <col min="2050" max="2050" width="12.28515625" style="331" customWidth="1"/>
    <col min="2051" max="2051" width="36" style="331" customWidth="1"/>
    <col min="2052" max="2052" width="34.7109375" style="331" customWidth="1"/>
    <col min="2053" max="2304" width="9.140625" style="331"/>
    <col min="2305" max="2305" width="33.85546875" style="331" customWidth="1"/>
    <col min="2306" max="2306" width="12.28515625" style="331" customWidth="1"/>
    <col min="2307" max="2307" width="36" style="331" customWidth="1"/>
    <col min="2308" max="2308" width="34.7109375" style="331" customWidth="1"/>
    <col min="2309" max="2560" width="9.140625" style="331"/>
    <col min="2561" max="2561" width="33.85546875" style="331" customWidth="1"/>
    <col min="2562" max="2562" width="12.28515625" style="331" customWidth="1"/>
    <col min="2563" max="2563" width="36" style="331" customWidth="1"/>
    <col min="2564" max="2564" width="34.7109375" style="331" customWidth="1"/>
    <col min="2565" max="2816" width="9.140625" style="331"/>
    <col min="2817" max="2817" width="33.85546875" style="331" customWidth="1"/>
    <col min="2818" max="2818" width="12.28515625" style="331" customWidth="1"/>
    <col min="2819" max="2819" width="36" style="331" customWidth="1"/>
    <col min="2820" max="2820" width="34.7109375" style="331" customWidth="1"/>
    <col min="2821" max="3072" width="9.140625" style="331"/>
    <col min="3073" max="3073" width="33.85546875" style="331" customWidth="1"/>
    <col min="3074" max="3074" width="12.28515625" style="331" customWidth="1"/>
    <col min="3075" max="3075" width="36" style="331" customWidth="1"/>
    <col min="3076" max="3076" width="34.7109375" style="331" customWidth="1"/>
    <col min="3077" max="3328" width="9.140625" style="331"/>
    <col min="3329" max="3329" width="33.85546875" style="331" customWidth="1"/>
    <col min="3330" max="3330" width="12.28515625" style="331" customWidth="1"/>
    <col min="3331" max="3331" width="36" style="331" customWidth="1"/>
    <col min="3332" max="3332" width="34.7109375" style="331" customWidth="1"/>
    <col min="3333" max="3584" width="9.140625" style="331"/>
    <col min="3585" max="3585" width="33.85546875" style="331" customWidth="1"/>
    <col min="3586" max="3586" width="12.28515625" style="331" customWidth="1"/>
    <col min="3587" max="3587" width="36" style="331" customWidth="1"/>
    <col min="3588" max="3588" width="34.7109375" style="331" customWidth="1"/>
    <col min="3589" max="3840" width="9.140625" style="331"/>
    <col min="3841" max="3841" width="33.85546875" style="331" customWidth="1"/>
    <col min="3842" max="3842" width="12.28515625" style="331" customWidth="1"/>
    <col min="3843" max="3843" width="36" style="331" customWidth="1"/>
    <col min="3844" max="3844" width="34.7109375" style="331" customWidth="1"/>
    <col min="3845" max="4096" width="9.140625" style="331"/>
    <col min="4097" max="4097" width="33.85546875" style="331" customWidth="1"/>
    <col min="4098" max="4098" width="12.28515625" style="331" customWidth="1"/>
    <col min="4099" max="4099" width="36" style="331" customWidth="1"/>
    <col min="4100" max="4100" width="34.7109375" style="331" customWidth="1"/>
    <col min="4101" max="4352" width="9.140625" style="331"/>
    <col min="4353" max="4353" width="33.85546875" style="331" customWidth="1"/>
    <col min="4354" max="4354" width="12.28515625" style="331" customWidth="1"/>
    <col min="4355" max="4355" width="36" style="331" customWidth="1"/>
    <col min="4356" max="4356" width="34.7109375" style="331" customWidth="1"/>
    <col min="4357" max="4608" width="9.140625" style="331"/>
    <col min="4609" max="4609" width="33.85546875" style="331" customWidth="1"/>
    <col min="4610" max="4610" width="12.28515625" style="331" customWidth="1"/>
    <col min="4611" max="4611" width="36" style="331" customWidth="1"/>
    <col min="4612" max="4612" width="34.7109375" style="331" customWidth="1"/>
    <col min="4613" max="4864" width="9.140625" style="331"/>
    <col min="4865" max="4865" width="33.85546875" style="331" customWidth="1"/>
    <col min="4866" max="4866" width="12.28515625" style="331" customWidth="1"/>
    <col min="4867" max="4867" width="36" style="331" customWidth="1"/>
    <col min="4868" max="4868" width="34.7109375" style="331" customWidth="1"/>
    <col min="4869" max="5120" width="9.140625" style="331"/>
    <col min="5121" max="5121" width="33.85546875" style="331" customWidth="1"/>
    <col min="5122" max="5122" width="12.28515625" style="331" customWidth="1"/>
    <col min="5123" max="5123" width="36" style="331" customWidth="1"/>
    <col min="5124" max="5124" width="34.7109375" style="331" customWidth="1"/>
    <col min="5125" max="5376" width="9.140625" style="331"/>
    <col min="5377" max="5377" width="33.85546875" style="331" customWidth="1"/>
    <col min="5378" max="5378" width="12.28515625" style="331" customWidth="1"/>
    <col min="5379" max="5379" width="36" style="331" customWidth="1"/>
    <col min="5380" max="5380" width="34.7109375" style="331" customWidth="1"/>
    <col min="5381" max="5632" width="9.140625" style="331"/>
    <col min="5633" max="5633" width="33.85546875" style="331" customWidth="1"/>
    <col min="5634" max="5634" width="12.28515625" style="331" customWidth="1"/>
    <col min="5635" max="5635" width="36" style="331" customWidth="1"/>
    <col min="5636" max="5636" width="34.7109375" style="331" customWidth="1"/>
    <col min="5637" max="5888" width="9.140625" style="331"/>
    <col min="5889" max="5889" width="33.85546875" style="331" customWidth="1"/>
    <col min="5890" max="5890" width="12.28515625" style="331" customWidth="1"/>
    <col min="5891" max="5891" width="36" style="331" customWidth="1"/>
    <col min="5892" max="5892" width="34.7109375" style="331" customWidth="1"/>
    <col min="5893" max="6144" width="9.140625" style="331"/>
    <col min="6145" max="6145" width="33.85546875" style="331" customWidth="1"/>
    <col min="6146" max="6146" width="12.28515625" style="331" customWidth="1"/>
    <col min="6147" max="6147" width="36" style="331" customWidth="1"/>
    <col min="6148" max="6148" width="34.7109375" style="331" customWidth="1"/>
    <col min="6149" max="6400" width="9.140625" style="331"/>
    <col min="6401" max="6401" width="33.85546875" style="331" customWidth="1"/>
    <col min="6402" max="6402" width="12.28515625" style="331" customWidth="1"/>
    <col min="6403" max="6403" width="36" style="331" customWidth="1"/>
    <col min="6404" max="6404" width="34.7109375" style="331" customWidth="1"/>
    <col min="6405" max="6656" width="9.140625" style="331"/>
    <col min="6657" max="6657" width="33.85546875" style="331" customWidth="1"/>
    <col min="6658" max="6658" width="12.28515625" style="331" customWidth="1"/>
    <col min="6659" max="6659" width="36" style="331" customWidth="1"/>
    <col min="6660" max="6660" width="34.7109375" style="331" customWidth="1"/>
    <col min="6661" max="6912" width="9.140625" style="331"/>
    <col min="6913" max="6913" width="33.85546875" style="331" customWidth="1"/>
    <col min="6914" max="6914" width="12.28515625" style="331" customWidth="1"/>
    <col min="6915" max="6915" width="36" style="331" customWidth="1"/>
    <col min="6916" max="6916" width="34.7109375" style="331" customWidth="1"/>
    <col min="6917" max="7168" width="9.140625" style="331"/>
    <col min="7169" max="7169" width="33.85546875" style="331" customWidth="1"/>
    <col min="7170" max="7170" width="12.28515625" style="331" customWidth="1"/>
    <col min="7171" max="7171" width="36" style="331" customWidth="1"/>
    <col min="7172" max="7172" width="34.7109375" style="331" customWidth="1"/>
    <col min="7173" max="7424" width="9.140625" style="331"/>
    <col min="7425" max="7425" width="33.85546875" style="331" customWidth="1"/>
    <col min="7426" max="7426" width="12.28515625" style="331" customWidth="1"/>
    <col min="7427" max="7427" width="36" style="331" customWidth="1"/>
    <col min="7428" max="7428" width="34.7109375" style="331" customWidth="1"/>
    <col min="7429" max="7680" width="9.140625" style="331"/>
    <col min="7681" max="7681" width="33.85546875" style="331" customWidth="1"/>
    <col min="7682" max="7682" width="12.28515625" style="331" customWidth="1"/>
    <col min="7683" max="7683" width="36" style="331" customWidth="1"/>
    <col min="7684" max="7684" width="34.7109375" style="331" customWidth="1"/>
    <col min="7685" max="7936" width="9.140625" style="331"/>
    <col min="7937" max="7937" width="33.85546875" style="331" customWidth="1"/>
    <col min="7938" max="7938" width="12.28515625" style="331" customWidth="1"/>
    <col min="7939" max="7939" width="36" style="331" customWidth="1"/>
    <col min="7940" max="7940" width="34.7109375" style="331" customWidth="1"/>
    <col min="7941" max="8192" width="9.140625" style="331"/>
    <col min="8193" max="8193" width="33.85546875" style="331" customWidth="1"/>
    <col min="8194" max="8194" width="12.28515625" style="331" customWidth="1"/>
    <col min="8195" max="8195" width="36" style="331" customWidth="1"/>
    <col min="8196" max="8196" width="34.7109375" style="331" customWidth="1"/>
    <col min="8197" max="8448" width="9.140625" style="331"/>
    <col min="8449" max="8449" width="33.85546875" style="331" customWidth="1"/>
    <col min="8450" max="8450" width="12.28515625" style="331" customWidth="1"/>
    <col min="8451" max="8451" width="36" style="331" customWidth="1"/>
    <col min="8452" max="8452" width="34.7109375" style="331" customWidth="1"/>
    <col min="8453" max="8704" width="9.140625" style="331"/>
    <col min="8705" max="8705" width="33.85546875" style="331" customWidth="1"/>
    <col min="8706" max="8706" width="12.28515625" style="331" customWidth="1"/>
    <col min="8707" max="8707" width="36" style="331" customWidth="1"/>
    <col min="8708" max="8708" width="34.7109375" style="331" customWidth="1"/>
    <col min="8709" max="8960" width="9.140625" style="331"/>
    <col min="8961" max="8961" width="33.85546875" style="331" customWidth="1"/>
    <col min="8962" max="8962" width="12.28515625" style="331" customWidth="1"/>
    <col min="8963" max="8963" width="36" style="331" customWidth="1"/>
    <col min="8964" max="8964" width="34.7109375" style="331" customWidth="1"/>
    <col min="8965" max="9216" width="9.140625" style="331"/>
    <col min="9217" max="9217" width="33.85546875" style="331" customWidth="1"/>
    <col min="9218" max="9218" width="12.28515625" style="331" customWidth="1"/>
    <col min="9219" max="9219" width="36" style="331" customWidth="1"/>
    <col min="9220" max="9220" width="34.7109375" style="331" customWidth="1"/>
    <col min="9221" max="9472" width="9.140625" style="331"/>
    <col min="9473" max="9473" width="33.85546875" style="331" customWidth="1"/>
    <col min="9474" max="9474" width="12.28515625" style="331" customWidth="1"/>
    <col min="9475" max="9475" width="36" style="331" customWidth="1"/>
    <col min="9476" max="9476" width="34.7109375" style="331" customWidth="1"/>
    <col min="9477" max="9728" width="9.140625" style="331"/>
    <col min="9729" max="9729" width="33.85546875" style="331" customWidth="1"/>
    <col min="9730" max="9730" width="12.28515625" style="331" customWidth="1"/>
    <col min="9731" max="9731" width="36" style="331" customWidth="1"/>
    <col min="9732" max="9732" width="34.7109375" style="331" customWidth="1"/>
    <col min="9733" max="9984" width="9.140625" style="331"/>
    <col min="9985" max="9985" width="33.85546875" style="331" customWidth="1"/>
    <col min="9986" max="9986" width="12.28515625" style="331" customWidth="1"/>
    <col min="9987" max="9987" width="36" style="331" customWidth="1"/>
    <col min="9988" max="9988" width="34.7109375" style="331" customWidth="1"/>
    <col min="9989" max="10240" width="9.140625" style="331"/>
    <col min="10241" max="10241" width="33.85546875" style="331" customWidth="1"/>
    <col min="10242" max="10242" width="12.28515625" style="331" customWidth="1"/>
    <col min="10243" max="10243" width="36" style="331" customWidth="1"/>
    <col min="10244" max="10244" width="34.7109375" style="331" customWidth="1"/>
    <col min="10245" max="10496" width="9.140625" style="331"/>
    <col min="10497" max="10497" width="33.85546875" style="331" customWidth="1"/>
    <col min="10498" max="10498" width="12.28515625" style="331" customWidth="1"/>
    <col min="10499" max="10499" width="36" style="331" customWidth="1"/>
    <col min="10500" max="10500" width="34.7109375" style="331" customWidth="1"/>
    <col min="10501" max="10752" width="9.140625" style="331"/>
    <col min="10753" max="10753" width="33.85546875" style="331" customWidth="1"/>
    <col min="10754" max="10754" width="12.28515625" style="331" customWidth="1"/>
    <col min="10755" max="10755" width="36" style="331" customWidth="1"/>
    <col min="10756" max="10756" width="34.7109375" style="331" customWidth="1"/>
    <col min="10757" max="11008" width="9.140625" style="331"/>
    <col min="11009" max="11009" width="33.85546875" style="331" customWidth="1"/>
    <col min="11010" max="11010" width="12.28515625" style="331" customWidth="1"/>
    <col min="11011" max="11011" width="36" style="331" customWidth="1"/>
    <col min="11012" max="11012" width="34.7109375" style="331" customWidth="1"/>
    <col min="11013" max="11264" width="9.140625" style="331"/>
    <col min="11265" max="11265" width="33.85546875" style="331" customWidth="1"/>
    <col min="11266" max="11266" width="12.28515625" style="331" customWidth="1"/>
    <col min="11267" max="11267" width="36" style="331" customWidth="1"/>
    <col min="11268" max="11268" width="34.7109375" style="331" customWidth="1"/>
    <col min="11269" max="11520" width="9.140625" style="331"/>
    <col min="11521" max="11521" width="33.85546875" style="331" customWidth="1"/>
    <col min="11522" max="11522" width="12.28515625" style="331" customWidth="1"/>
    <col min="11523" max="11523" width="36" style="331" customWidth="1"/>
    <col min="11524" max="11524" width="34.7109375" style="331" customWidth="1"/>
    <col min="11525" max="11776" width="9.140625" style="331"/>
    <col min="11777" max="11777" width="33.85546875" style="331" customWidth="1"/>
    <col min="11778" max="11778" width="12.28515625" style="331" customWidth="1"/>
    <col min="11779" max="11779" width="36" style="331" customWidth="1"/>
    <col min="11780" max="11780" width="34.7109375" style="331" customWidth="1"/>
    <col min="11781" max="12032" width="9.140625" style="331"/>
    <col min="12033" max="12033" width="33.85546875" style="331" customWidth="1"/>
    <col min="12034" max="12034" width="12.28515625" style="331" customWidth="1"/>
    <col min="12035" max="12035" width="36" style="331" customWidth="1"/>
    <col min="12036" max="12036" width="34.7109375" style="331" customWidth="1"/>
    <col min="12037" max="12288" width="9.140625" style="331"/>
    <col min="12289" max="12289" width="33.85546875" style="331" customWidth="1"/>
    <col min="12290" max="12290" width="12.28515625" style="331" customWidth="1"/>
    <col min="12291" max="12291" width="36" style="331" customWidth="1"/>
    <col min="12292" max="12292" width="34.7109375" style="331" customWidth="1"/>
    <col min="12293" max="12544" width="9.140625" style="331"/>
    <col min="12545" max="12545" width="33.85546875" style="331" customWidth="1"/>
    <col min="12546" max="12546" width="12.28515625" style="331" customWidth="1"/>
    <col min="12547" max="12547" width="36" style="331" customWidth="1"/>
    <col min="12548" max="12548" width="34.7109375" style="331" customWidth="1"/>
    <col min="12549" max="12800" width="9.140625" style="331"/>
    <col min="12801" max="12801" width="33.85546875" style="331" customWidth="1"/>
    <col min="12802" max="12802" width="12.28515625" style="331" customWidth="1"/>
    <col min="12803" max="12803" width="36" style="331" customWidth="1"/>
    <col min="12804" max="12804" width="34.7109375" style="331" customWidth="1"/>
    <col min="12805" max="13056" width="9.140625" style="331"/>
    <col min="13057" max="13057" width="33.85546875" style="331" customWidth="1"/>
    <col min="13058" max="13058" width="12.28515625" style="331" customWidth="1"/>
    <col min="13059" max="13059" width="36" style="331" customWidth="1"/>
    <col min="13060" max="13060" width="34.7109375" style="331" customWidth="1"/>
    <col min="13061" max="13312" width="9.140625" style="331"/>
    <col min="13313" max="13313" width="33.85546875" style="331" customWidth="1"/>
    <col min="13314" max="13314" width="12.28515625" style="331" customWidth="1"/>
    <col min="13315" max="13315" width="36" style="331" customWidth="1"/>
    <col min="13316" max="13316" width="34.7109375" style="331" customWidth="1"/>
    <col min="13317" max="13568" width="9.140625" style="331"/>
    <col min="13569" max="13569" width="33.85546875" style="331" customWidth="1"/>
    <col min="13570" max="13570" width="12.28515625" style="331" customWidth="1"/>
    <col min="13571" max="13571" width="36" style="331" customWidth="1"/>
    <col min="13572" max="13572" width="34.7109375" style="331" customWidth="1"/>
    <col min="13573" max="13824" width="9.140625" style="331"/>
    <col min="13825" max="13825" width="33.85546875" style="331" customWidth="1"/>
    <col min="13826" max="13826" width="12.28515625" style="331" customWidth="1"/>
    <col min="13827" max="13827" width="36" style="331" customWidth="1"/>
    <col min="13828" max="13828" width="34.7109375" style="331" customWidth="1"/>
    <col min="13829" max="14080" width="9.140625" style="331"/>
    <col min="14081" max="14081" width="33.85546875" style="331" customWidth="1"/>
    <col min="14082" max="14082" width="12.28515625" style="331" customWidth="1"/>
    <col min="14083" max="14083" width="36" style="331" customWidth="1"/>
    <col min="14084" max="14084" width="34.7109375" style="331" customWidth="1"/>
    <col min="14085" max="14336" width="9.140625" style="331"/>
    <col min="14337" max="14337" width="33.85546875" style="331" customWidth="1"/>
    <col min="14338" max="14338" width="12.28515625" style="331" customWidth="1"/>
    <col min="14339" max="14339" width="36" style="331" customWidth="1"/>
    <col min="14340" max="14340" width="34.7109375" style="331" customWidth="1"/>
    <col min="14341" max="14592" width="9.140625" style="331"/>
    <col min="14593" max="14593" width="33.85546875" style="331" customWidth="1"/>
    <col min="14594" max="14594" width="12.28515625" style="331" customWidth="1"/>
    <col min="14595" max="14595" width="36" style="331" customWidth="1"/>
    <col min="14596" max="14596" width="34.7109375" style="331" customWidth="1"/>
    <col min="14597" max="14848" width="9.140625" style="331"/>
    <col min="14849" max="14849" width="33.85546875" style="331" customWidth="1"/>
    <col min="14850" max="14850" width="12.28515625" style="331" customWidth="1"/>
    <col min="14851" max="14851" width="36" style="331" customWidth="1"/>
    <col min="14852" max="14852" width="34.7109375" style="331" customWidth="1"/>
    <col min="14853" max="15104" width="9.140625" style="331"/>
    <col min="15105" max="15105" width="33.85546875" style="331" customWidth="1"/>
    <col min="15106" max="15106" width="12.28515625" style="331" customWidth="1"/>
    <col min="15107" max="15107" width="36" style="331" customWidth="1"/>
    <col min="15108" max="15108" width="34.7109375" style="331" customWidth="1"/>
    <col min="15109" max="15360" width="9.140625" style="331"/>
    <col min="15361" max="15361" width="33.85546875" style="331" customWidth="1"/>
    <col min="15362" max="15362" width="12.28515625" style="331" customWidth="1"/>
    <col min="15363" max="15363" width="36" style="331" customWidth="1"/>
    <col min="15364" max="15364" width="34.7109375" style="331" customWidth="1"/>
    <col min="15365" max="15616" width="9.140625" style="331"/>
    <col min="15617" max="15617" width="33.85546875" style="331" customWidth="1"/>
    <col min="15618" max="15618" width="12.28515625" style="331" customWidth="1"/>
    <col min="15619" max="15619" width="36" style="331" customWidth="1"/>
    <col min="15620" max="15620" width="34.7109375" style="331" customWidth="1"/>
    <col min="15621" max="15872" width="9.140625" style="331"/>
    <col min="15873" max="15873" width="33.85546875" style="331" customWidth="1"/>
    <col min="15874" max="15874" width="12.28515625" style="331" customWidth="1"/>
    <col min="15875" max="15875" width="36" style="331" customWidth="1"/>
    <col min="15876" max="15876" width="34.7109375" style="331" customWidth="1"/>
    <col min="15877" max="16128" width="9.140625" style="331"/>
    <col min="16129" max="16129" width="33.85546875" style="331" customWidth="1"/>
    <col min="16130" max="16130" width="12.28515625" style="331" customWidth="1"/>
    <col min="16131" max="16131" width="36" style="331" customWidth="1"/>
    <col min="16132" max="16132" width="34.7109375" style="331" customWidth="1"/>
    <col min="16133" max="16384" width="9.140625" style="331"/>
  </cols>
  <sheetData>
    <row r="1" spans="2:4" hidden="1"/>
    <row r="14" spans="2:4">
      <c r="B14" s="332" t="s">
        <v>0</v>
      </c>
    </row>
    <row r="15" spans="2:4">
      <c r="B15" s="332" t="s">
        <v>20</v>
      </c>
      <c r="D15" s="333" t="s">
        <v>1</v>
      </c>
    </row>
    <row r="16" spans="2:4" ht="16.5" thickBot="1">
      <c r="B16" s="334"/>
      <c r="C16" s="335"/>
      <c r="D16" s="336"/>
    </row>
    <row r="17" spans="1:4" ht="16.5" thickBot="1">
      <c r="A17" s="337" t="s">
        <v>2</v>
      </c>
      <c r="B17" s="338" t="s">
        <v>3</v>
      </c>
      <c r="C17" s="383" t="s">
        <v>4</v>
      </c>
      <c r="D17" s="339" t="s">
        <v>5</v>
      </c>
    </row>
    <row r="18" spans="1:4" s="459" customFormat="1" ht="16.5" thickBot="1">
      <c r="A18" s="340" t="s">
        <v>6</v>
      </c>
      <c r="B18" s="384">
        <f>B19+B20+B21+B22+B23+B24+B25+B26</f>
        <v>0</v>
      </c>
      <c r="C18" s="371"/>
      <c r="D18" s="342"/>
    </row>
    <row r="19" spans="1:4" ht="16.5" thickBot="1">
      <c r="A19" s="385" t="s">
        <v>7</v>
      </c>
      <c r="B19" s="344"/>
      <c r="C19" s="345"/>
      <c r="D19" s="367"/>
    </row>
    <row r="20" spans="1:4" ht="16.5" thickBot="1">
      <c r="A20" s="386"/>
      <c r="B20" s="387"/>
      <c r="C20" s="349"/>
      <c r="D20" s="356"/>
    </row>
    <row r="21" spans="1:4">
      <c r="A21" s="388"/>
      <c r="B21" s="389"/>
      <c r="C21" s="349"/>
      <c r="D21" s="390"/>
    </row>
    <row r="22" spans="1:4">
      <c r="A22" s="391"/>
      <c r="B22" s="392"/>
      <c r="C22" s="356"/>
      <c r="D22" s="356"/>
    </row>
    <row r="23" spans="1:4">
      <c r="A23" s="391"/>
      <c r="B23" s="392"/>
      <c r="C23" s="356"/>
      <c r="D23" s="356"/>
    </row>
    <row r="24" spans="1:4">
      <c r="A24" s="391"/>
      <c r="B24" s="352"/>
      <c r="C24" s="357"/>
      <c r="D24" s="358"/>
    </row>
    <row r="25" spans="1:4">
      <c r="A25" s="391"/>
      <c r="B25" s="352"/>
      <c r="C25" s="359"/>
      <c r="D25" s="360"/>
    </row>
    <row r="26" spans="1:4">
      <c r="A26" s="391"/>
      <c r="B26" s="355"/>
      <c r="C26" s="356"/>
      <c r="D26" s="361"/>
    </row>
    <row r="27" spans="1:4" ht="16.5" thickBot="1">
      <c r="A27" s="391"/>
      <c r="B27" s="362"/>
      <c r="C27" s="363"/>
      <c r="D27" s="364"/>
    </row>
    <row r="28" spans="1:4" ht="16.5" thickBot="1">
      <c r="A28" s="393"/>
      <c r="B28" s="352"/>
      <c r="C28" s="363"/>
      <c r="D28" s="367"/>
    </row>
    <row r="29" spans="1:4" s="459" customFormat="1">
      <c r="A29" s="507" t="s">
        <v>8</v>
      </c>
      <c r="B29" s="508">
        <f>SUM(B30:B47)</f>
        <v>3609110.44</v>
      </c>
      <c r="C29" s="509"/>
      <c r="D29" s="509"/>
    </row>
    <row r="30" spans="1:4" s="459" customFormat="1">
      <c r="A30" s="510">
        <v>20.09</v>
      </c>
      <c r="B30" s="392">
        <v>691.15</v>
      </c>
      <c r="C30" s="404" t="s">
        <v>388</v>
      </c>
      <c r="D30" s="404" t="s">
        <v>396</v>
      </c>
    </row>
    <row r="31" spans="1:4" s="459" customFormat="1">
      <c r="A31" s="510" t="s">
        <v>24</v>
      </c>
      <c r="B31" s="392">
        <v>2075</v>
      </c>
      <c r="C31" s="404" t="s">
        <v>389</v>
      </c>
      <c r="D31" s="404" t="s">
        <v>299</v>
      </c>
    </row>
    <row r="32" spans="1:4" s="459" customFormat="1">
      <c r="A32" s="510" t="s">
        <v>390</v>
      </c>
      <c r="B32" s="392">
        <v>142</v>
      </c>
      <c r="C32" s="404" t="s">
        <v>391</v>
      </c>
      <c r="D32" s="404" t="s">
        <v>392</v>
      </c>
    </row>
    <row r="33" spans="1:4" s="459" customFormat="1">
      <c r="A33" s="510">
        <v>20.329999999999998</v>
      </c>
      <c r="B33" s="511">
        <v>89146.15</v>
      </c>
      <c r="C33" s="512" t="s">
        <v>313</v>
      </c>
      <c r="D33" s="403" t="s">
        <v>332</v>
      </c>
    </row>
    <row r="34" spans="1:4" s="459" customFormat="1">
      <c r="A34" s="513">
        <v>20.329999999999998</v>
      </c>
      <c r="B34" s="511">
        <v>48885</v>
      </c>
      <c r="C34" s="512" t="s">
        <v>314</v>
      </c>
      <c r="D34" s="493" t="s">
        <v>332</v>
      </c>
    </row>
    <row r="35" spans="1:4" s="459" customFormat="1">
      <c r="A35" s="513">
        <v>20.329999999999998</v>
      </c>
      <c r="B35" s="511">
        <v>104659</v>
      </c>
      <c r="C35" s="512" t="s">
        <v>315</v>
      </c>
      <c r="D35" s="493" t="s">
        <v>332</v>
      </c>
    </row>
    <row r="36" spans="1:4" s="459" customFormat="1">
      <c r="A36" s="513">
        <v>20.329999999999998</v>
      </c>
      <c r="B36" s="511">
        <v>388791.63</v>
      </c>
      <c r="C36" s="512" t="s">
        <v>316</v>
      </c>
      <c r="D36" s="493" t="s">
        <v>332</v>
      </c>
    </row>
    <row r="37" spans="1:4" s="459" customFormat="1">
      <c r="A37" s="513">
        <v>20.329999999999998</v>
      </c>
      <c r="B37" s="511">
        <v>36594</v>
      </c>
      <c r="C37" s="512" t="s">
        <v>317</v>
      </c>
      <c r="D37" s="493" t="s">
        <v>332</v>
      </c>
    </row>
    <row r="38" spans="1:4" s="459" customFormat="1">
      <c r="A38" s="513">
        <v>20.329999999999998</v>
      </c>
      <c r="B38" s="511">
        <v>26886</v>
      </c>
      <c r="C38" s="512" t="s">
        <v>318</v>
      </c>
      <c r="D38" s="493" t="s">
        <v>332</v>
      </c>
    </row>
    <row r="39" spans="1:4" s="459" customFormat="1">
      <c r="A39" s="513">
        <v>20.329999999999998</v>
      </c>
      <c r="B39" s="511">
        <v>12930</v>
      </c>
      <c r="C39" s="512" t="s">
        <v>319</v>
      </c>
      <c r="D39" s="493" t="s">
        <v>332</v>
      </c>
    </row>
    <row r="40" spans="1:4" s="459" customFormat="1">
      <c r="A40" s="514">
        <v>20.309999999999999</v>
      </c>
      <c r="B40" s="511">
        <v>2055305.58</v>
      </c>
      <c r="C40" s="512" t="s">
        <v>32</v>
      </c>
      <c r="D40" s="493" t="s">
        <v>333</v>
      </c>
    </row>
    <row r="41" spans="1:4" s="459" customFormat="1">
      <c r="A41" s="514">
        <v>20.309999999999999</v>
      </c>
      <c r="B41" s="511">
        <v>130145.23</v>
      </c>
      <c r="C41" s="512" t="s">
        <v>320</v>
      </c>
      <c r="D41" s="493" t="s">
        <v>333</v>
      </c>
    </row>
    <row r="42" spans="1:4" s="459" customFormat="1">
      <c r="A42" s="514">
        <v>20.309999999999999</v>
      </c>
      <c r="B42" s="511">
        <v>149131</v>
      </c>
      <c r="C42" s="512" t="s">
        <v>321</v>
      </c>
      <c r="D42" s="493" t="s">
        <v>333</v>
      </c>
    </row>
    <row r="43" spans="1:4" s="459" customFormat="1">
      <c r="A43" s="514">
        <v>20.309999999999999</v>
      </c>
      <c r="B43" s="511">
        <v>56277.79</v>
      </c>
      <c r="C43" s="512" t="s">
        <v>322</v>
      </c>
      <c r="D43" s="493" t="s">
        <v>333</v>
      </c>
    </row>
    <row r="44" spans="1:4" s="459" customFormat="1">
      <c r="A44" s="514">
        <v>20.309999999999999</v>
      </c>
      <c r="B44" s="511">
        <v>37796</v>
      </c>
      <c r="C44" s="512" t="s">
        <v>323</v>
      </c>
      <c r="D44" s="493" t="s">
        <v>333</v>
      </c>
    </row>
    <row r="45" spans="1:4" s="459" customFormat="1">
      <c r="A45" s="514">
        <v>20.309999999999999</v>
      </c>
      <c r="B45" s="511">
        <v>27855</v>
      </c>
      <c r="C45" s="512" t="s">
        <v>324</v>
      </c>
      <c r="D45" s="493" t="s">
        <v>333</v>
      </c>
    </row>
    <row r="46" spans="1:4" s="459" customFormat="1">
      <c r="A46" s="514">
        <v>20.309999999999999</v>
      </c>
      <c r="B46" s="511">
        <v>286555.5</v>
      </c>
      <c r="C46" s="512" t="s">
        <v>325</v>
      </c>
      <c r="D46" s="493" t="s">
        <v>333</v>
      </c>
    </row>
    <row r="47" spans="1:4" s="459" customFormat="1" ht="16.5" thickBot="1">
      <c r="A47" s="515">
        <v>20.309999999999999</v>
      </c>
      <c r="B47" s="516">
        <v>155244.41</v>
      </c>
      <c r="C47" s="517" t="s">
        <v>326</v>
      </c>
      <c r="D47" s="518" t="s">
        <v>333</v>
      </c>
    </row>
    <row r="48" spans="1:4" s="459" customFormat="1" ht="16.5" thickBot="1">
      <c r="A48" s="524" t="s">
        <v>335</v>
      </c>
      <c r="B48" s="525">
        <f>SUM(B49:B53)</f>
        <v>213398</v>
      </c>
      <c r="C48" s="526"/>
      <c r="D48" s="527"/>
    </row>
    <row r="49" spans="1:4" s="459" customFormat="1">
      <c r="A49" s="522" t="s">
        <v>336</v>
      </c>
      <c r="B49" s="523">
        <v>46925</v>
      </c>
      <c r="C49" s="519" t="s">
        <v>327</v>
      </c>
      <c r="D49" s="520" t="s">
        <v>334</v>
      </c>
    </row>
    <row r="50" spans="1:4">
      <c r="A50" s="513" t="s">
        <v>336</v>
      </c>
      <c r="B50" s="511">
        <v>33368</v>
      </c>
      <c r="C50" s="512" t="s">
        <v>328</v>
      </c>
      <c r="D50" s="493" t="s">
        <v>334</v>
      </c>
    </row>
    <row r="51" spans="1:4">
      <c r="A51" s="513" t="s">
        <v>336</v>
      </c>
      <c r="B51" s="511">
        <v>43630</v>
      </c>
      <c r="C51" s="512" t="s">
        <v>329</v>
      </c>
      <c r="D51" s="493" t="s">
        <v>334</v>
      </c>
    </row>
    <row r="52" spans="1:4">
      <c r="A52" s="513" t="s">
        <v>336</v>
      </c>
      <c r="B52" s="511">
        <v>42585</v>
      </c>
      <c r="C52" s="512" t="s">
        <v>330</v>
      </c>
      <c r="D52" s="493" t="s">
        <v>334</v>
      </c>
    </row>
    <row r="53" spans="1:4" ht="16.5" thickBot="1">
      <c r="A53" s="521" t="s">
        <v>336</v>
      </c>
      <c r="B53" s="516">
        <v>46890</v>
      </c>
      <c r="C53" s="517" t="s">
        <v>331</v>
      </c>
      <c r="D53" s="518" t="s">
        <v>334</v>
      </c>
    </row>
  </sheetData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45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6" t="s">
        <v>3</v>
      </c>
      <c r="C17" s="7" t="s">
        <v>4</v>
      </c>
      <c r="D17" s="9" t="s">
        <v>5</v>
      </c>
    </row>
    <row r="18" spans="1:4" s="14" customFormat="1" ht="13.5" thickBot="1">
      <c r="A18" s="10" t="s">
        <v>6</v>
      </c>
      <c r="B18" s="105">
        <f>B19+B20+B21+B22+B23+B24+B25+B26</f>
        <v>0</v>
      </c>
      <c r="C18" s="104"/>
      <c r="D18" s="13"/>
    </row>
    <row r="19" spans="1:4" ht="15.75" thickBot="1">
      <c r="A19" s="137" t="s">
        <v>7</v>
      </c>
      <c r="B19" s="86"/>
      <c r="C19" s="87"/>
      <c r="D19" s="24"/>
    </row>
    <row r="20" spans="1:4" ht="15.75" thickBot="1">
      <c r="A20" s="217"/>
      <c r="B20" s="223"/>
      <c r="C20" s="90"/>
      <c r="D20" s="90"/>
    </row>
    <row r="21" spans="1:4">
      <c r="A21" s="99"/>
      <c r="B21" s="16"/>
      <c r="C21" s="90"/>
      <c r="D21" s="93"/>
    </row>
    <row r="22" spans="1:4">
      <c r="A22" s="99"/>
      <c r="B22" s="17"/>
      <c r="C22" s="90"/>
      <c r="D22" s="90"/>
    </row>
    <row r="23" spans="1:4">
      <c r="A23" s="99"/>
      <c r="B23" s="17"/>
      <c r="C23" s="90"/>
      <c r="D23" s="90"/>
    </row>
    <row r="24" spans="1:4">
      <c r="A24" s="99"/>
      <c r="B24" s="19"/>
      <c r="C24" s="89"/>
      <c r="D24" s="94"/>
    </row>
    <row r="25" spans="1:4">
      <c r="A25" s="99"/>
      <c r="B25" s="16"/>
      <c r="C25" s="95"/>
      <c r="D25" s="96"/>
    </row>
    <row r="26" spans="1:4">
      <c r="A26" s="99"/>
      <c r="B26" s="17"/>
      <c r="C26" s="90"/>
      <c r="D26" s="91"/>
    </row>
    <row r="27" spans="1:4" ht="15.75" thickBot="1">
      <c r="A27" s="99"/>
      <c r="B27" s="20"/>
      <c r="C27" s="21"/>
      <c r="D27" s="22"/>
    </row>
    <row r="28" spans="1:4" ht="15.75" thickBot="1">
      <c r="A28" s="122"/>
      <c r="B28" s="106"/>
      <c r="C28" s="21"/>
      <c r="D28" s="24"/>
    </row>
    <row r="29" spans="1:4" s="14" customFormat="1" ht="13.5" thickBot="1">
      <c r="A29" s="82" t="s">
        <v>8</v>
      </c>
      <c r="B29" s="83">
        <f>B30+B31+B32+B33+B34+B35+B36+B37+B38+B39</f>
        <v>0</v>
      </c>
      <c r="C29" s="84"/>
      <c r="D29" s="79"/>
    </row>
    <row r="30" spans="1:4" s="14" customFormat="1">
      <c r="A30" s="112"/>
      <c r="B30" s="145"/>
      <c r="C30" s="114"/>
      <c r="D30" s="115"/>
    </row>
    <row r="31" spans="1:4" s="161" customFormat="1">
      <c r="A31" s="163"/>
      <c r="B31" s="118"/>
      <c r="C31" s="119"/>
      <c r="D31" s="162"/>
    </row>
    <row r="32" spans="1:4" s="161" customFormat="1">
      <c r="A32" s="163"/>
      <c r="B32" s="118"/>
      <c r="C32" s="119"/>
      <c r="D32" s="162"/>
    </row>
    <row r="33" spans="1:4" s="161" customFormat="1">
      <c r="A33" s="163"/>
      <c r="B33" s="118"/>
      <c r="C33" s="119"/>
      <c r="D33" s="162"/>
    </row>
    <row r="34" spans="1:4" s="161" customFormat="1">
      <c r="A34" s="163"/>
      <c r="B34" s="118"/>
      <c r="C34" s="119"/>
      <c r="D34" s="162"/>
    </row>
    <row r="35" spans="1:4" s="161" customFormat="1">
      <c r="A35" s="163"/>
      <c r="B35" s="118"/>
      <c r="C35" s="119"/>
      <c r="D35" s="162"/>
    </row>
    <row r="36" spans="1:4" s="161" customFormat="1">
      <c r="A36" s="163"/>
      <c r="B36" s="118"/>
      <c r="C36" s="119"/>
      <c r="D36" s="162"/>
    </row>
    <row r="37" spans="1:4" s="161" customFormat="1">
      <c r="A37" s="163"/>
      <c r="B37" s="118"/>
      <c r="C37" s="119"/>
      <c r="D37" s="162"/>
    </row>
    <row r="38" spans="1:4" s="161" customFormat="1">
      <c r="A38" s="163"/>
      <c r="B38" s="118"/>
      <c r="C38" s="119"/>
      <c r="D38" s="162"/>
    </row>
    <row r="39" spans="1:4" s="161" customFormat="1">
      <c r="A39" s="97"/>
      <c r="B39" s="34"/>
      <c r="C39" s="75"/>
      <c r="D39" s="28"/>
    </row>
    <row r="40" spans="1:4" s="161" customFormat="1" ht="12.75">
      <c r="A40" s="97"/>
      <c r="B40" s="26"/>
      <c r="C40" s="27"/>
      <c r="D40" s="30"/>
    </row>
    <row r="41" spans="1:4" s="161" customFormat="1" ht="12.75">
      <c r="A41" s="25"/>
      <c r="B41" s="26"/>
      <c r="C41" s="31"/>
      <c r="D41" s="30"/>
    </row>
    <row r="42" spans="1:4" s="161" customFormat="1" ht="12.75">
      <c r="A42" s="25"/>
      <c r="B42" s="34"/>
      <c r="C42" s="32"/>
      <c r="D42" s="30"/>
    </row>
    <row r="43" spans="1:4" s="161" customFormat="1" ht="12.75">
      <c r="A43" s="25"/>
      <c r="B43" s="34"/>
      <c r="C43" s="31"/>
      <c r="D43" s="30"/>
    </row>
    <row r="44" spans="1:4" s="161" customFormat="1" ht="12.75">
      <c r="A44" s="25"/>
      <c r="B44" s="34"/>
      <c r="C44" s="32"/>
      <c r="D44" s="88"/>
    </row>
    <row r="45" spans="1:4" s="161" customFormat="1" ht="12.75">
      <c r="A45" s="25"/>
      <c r="B45" s="34"/>
      <c r="C45" s="31"/>
      <c r="D45" s="88"/>
    </row>
  </sheetData>
  <pageMargins left="0.7" right="0.7" top="0.75" bottom="0.75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45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165">
        <f>B30+B31+B32+B33+B34+B35+B36+B37+B38+B39</f>
        <v>0</v>
      </c>
      <c r="C29" s="164"/>
      <c r="D29" s="79"/>
    </row>
    <row r="30" spans="1:4" s="14" customFormat="1">
      <c r="A30" s="80"/>
      <c r="B30" s="118"/>
      <c r="C30" s="119"/>
      <c r="D30" s="91"/>
    </row>
    <row r="31" spans="1:4" s="14" customFormat="1">
      <c r="A31" s="80"/>
      <c r="B31" s="118"/>
      <c r="C31" s="119"/>
      <c r="D31" s="91"/>
    </row>
    <row r="32" spans="1:4" s="14" customFormat="1">
      <c r="A32" s="80"/>
      <c r="B32" s="118"/>
      <c r="C32" s="119"/>
      <c r="D32" s="91"/>
    </row>
    <row r="33" spans="1:4" s="14" customFormat="1">
      <c r="A33" s="80"/>
      <c r="B33" s="118"/>
      <c r="C33" s="119"/>
      <c r="D33" s="91"/>
    </row>
    <row r="34" spans="1:4" s="14" customFormat="1">
      <c r="A34" s="80"/>
      <c r="B34" s="118"/>
      <c r="C34" s="119"/>
      <c r="D34" s="91"/>
    </row>
    <row r="35" spans="1:4" s="14" customFormat="1" ht="12.75">
      <c r="A35" s="29"/>
      <c r="B35" s="34"/>
      <c r="C35" s="36"/>
      <c r="D35" s="37"/>
    </row>
    <row r="36" spans="1:4" s="14" customFormat="1" ht="12.75">
      <c r="A36" s="25"/>
      <c r="B36" s="34"/>
      <c r="C36" s="36"/>
      <c r="D36" s="35"/>
    </row>
    <row r="37" spans="1:4" s="14" customFormat="1" ht="12.75">
      <c r="A37" s="25"/>
      <c r="B37" s="34"/>
      <c r="C37" s="36"/>
      <c r="D37" s="35"/>
    </row>
    <row r="38" spans="1:4" s="14" customFormat="1" ht="12.75">
      <c r="A38" s="25"/>
      <c r="B38" s="33"/>
      <c r="C38" s="36"/>
      <c r="D38" s="35"/>
    </row>
    <row r="39" spans="1:4" s="14" customFormat="1">
      <c r="A39" s="29"/>
      <c r="B39" s="34"/>
      <c r="C39" s="75"/>
      <c r="D39" s="28"/>
    </row>
    <row r="40" spans="1:4" s="14" customFormat="1" ht="12.75">
      <c r="A40" s="29"/>
      <c r="B40" s="26"/>
      <c r="C40" s="27"/>
      <c r="D40" s="30"/>
    </row>
    <row r="41" spans="1:4" s="14" customFormat="1" ht="12.75">
      <c r="A41" s="25"/>
      <c r="B41" s="26"/>
      <c r="C41" s="31"/>
      <c r="D41" s="30"/>
    </row>
    <row r="42" spans="1:4" s="14" customFormat="1" ht="12.75">
      <c r="A42" s="25"/>
      <c r="B42" s="34"/>
      <c r="C42" s="32"/>
      <c r="D42" s="30"/>
    </row>
    <row r="43" spans="1:4" s="14" customFormat="1" ht="12.75">
      <c r="A43" s="25"/>
      <c r="B43" s="34"/>
      <c r="C43" s="31"/>
      <c r="D43" s="30"/>
    </row>
    <row r="44" spans="1:4" s="14" customFormat="1" ht="12.75">
      <c r="A44" s="25"/>
      <c r="B44" s="34"/>
      <c r="C44" s="32"/>
      <c r="D44" s="88"/>
    </row>
    <row r="45" spans="1:4" s="14" customFormat="1" ht="12.75">
      <c r="A45" s="25"/>
      <c r="B45" s="34"/>
      <c r="C45" s="31"/>
      <c r="D45" s="88"/>
    </row>
  </sheetData>
  <pageMargins left="0.7" right="0.7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122"/>
  <sheetViews>
    <sheetView topLeftCell="A4" workbookViewId="0">
      <selection activeCell="D24" sqref="D24"/>
    </sheetView>
  </sheetViews>
  <sheetFormatPr defaultRowHeight="15"/>
  <cols>
    <col min="1" max="1" width="33.85546875" customWidth="1"/>
    <col min="2" max="2" width="38.5703125" style="172" customWidth="1"/>
    <col min="3" max="3" width="29.140625" style="172" customWidth="1"/>
    <col min="4" max="4" width="34.140625" bestFit="1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1" spans="2:4">
      <c r="C11"/>
    </row>
    <row r="14" spans="2:4">
      <c r="B14" s="173" t="s">
        <v>0</v>
      </c>
    </row>
    <row r="15" spans="2:4">
      <c r="B15" s="1" t="s">
        <v>20</v>
      </c>
      <c r="D15" s="2" t="s">
        <v>1</v>
      </c>
    </row>
    <row r="16" spans="2:4" ht="15.75" thickBot="1">
      <c r="B16" s="174"/>
      <c r="C16" s="194"/>
      <c r="D16" s="5"/>
    </row>
    <row r="17" spans="1:4" ht="15.75" thickBot="1">
      <c r="A17" s="6" t="s">
        <v>2</v>
      </c>
      <c r="B17" s="175" t="s">
        <v>3</v>
      </c>
      <c r="C17" s="195" t="s">
        <v>4</v>
      </c>
      <c r="D17" s="9" t="s">
        <v>5</v>
      </c>
    </row>
    <row r="18" spans="1:4" s="14" customFormat="1" ht="13.5" thickBot="1">
      <c r="A18" s="10" t="s">
        <v>6</v>
      </c>
      <c r="B18" s="176">
        <f>B19+B20+B21+B22+B23+B24+B25+B26</f>
        <v>362300</v>
      </c>
      <c r="C18" s="196"/>
      <c r="D18" s="13"/>
    </row>
    <row r="19" spans="1:4" ht="15.75" thickBot="1">
      <c r="A19" s="78" t="s">
        <v>7</v>
      </c>
      <c r="B19" s="177"/>
      <c r="C19" s="197"/>
      <c r="D19" s="24"/>
    </row>
    <row r="20" spans="1:4" ht="27" thickBot="1">
      <c r="A20" s="85" t="s">
        <v>377</v>
      </c>
      <c r="B20" s="178">
        <v>359720</v>
      </c>
      <c r="C20" s="198" t="s">
        <v>378</v>
      </c>
      <c r="D20" s="90" t="s">
        <v>379</v>
      </c>
    </row>
    <row r="21" spans="1:4">
      <c r="A21" s="15">
        <v>59.4</v>
      </c>
      <c r="B21" s="179">
        <v>2580</v>
      </c>
      <c r="C21" s="198" t="s">
        <v>380</v>
      </c>
      <c r="D21" s="93" t="s">
        <v>381</v>
      </c>
    </row>
    <row r="22" spans="1:4">
      <c r="A22" s="18"/>
      <c r="B22" s="180"/>
      <c r="C22" s="199"/>
      <c r="D22" s="90"/>
    </row>
    <row r="23" spans="1:4">
      <c r="A23" s="18"/>
      <c r="B23" s="180"/>
      <c r="C23" s="199"/>
      <c r="D23" s="90"/>
    </row>
    <row r="24" spans="1:4">
      <c r="A24" s="18"/>
      <c r="B24" s="181"/>
      <c r="C24" s="200"/>
      <c r="D24" s="94"/>
    </row>
    <row r="25" spans="1:4">
      <c r="A25" s="18"/>
      <c r="B25" s="182"/>
      <c r="C25" s="201"/>
      <c r="D25" s="96"/>
    </row>
    <row r="26" spans="1:4">
      <c r="A26" s="18"/>
      <c r="B26" s="183"/>
      <c r="C26" s="199"/>
      <c r="D26" s="91"/>
    </row>
    <row r="27" spans="1:4" ht="15.75" thickBot="1">
      <c r="A27" s="18"/>
      <c r="B27" s="184"/>
      <c r="C27" s="202"/>
      <c r="D27" s="22"/>
    </row>
    <row r="28" spans="1:4" ht="15.75" thickBot="1">
      <c r="A28" s="23"/>
      <c r="B28" s="181"/>
      <c r="C28" s="202"/>
      <c r="D28" s="24"/>
    </row>
    <row r="29" spans="1:4" s="14" customFormat="1" ht="13.5" thickBot="1">
      <c r="A29" s="82" t="s">
        <v>8</v>
      </c>
      <c r="B29" s="185">
        <f>B30+B31+B32+B33+B34+B35+B36+B37+B38+B39</f>
        <v>0</v>
      </c>
      <c r="C29" s="203"/>
      <c r="D29" s="79"/>
    </row>
    <row r="30" spans="1:4" s="14" customFormat="1">
      <c r="A30" s="112"/>
      <c r="B30" s="171"/>
      <c r="C30" s="167"/>
      <c r="D30" s="115"/>
    </row>
    <row r="31" spans="1:4" s="14" customFormat="1">
      <c r="A31" s="112"/>
      <c r="B31" s="171"/>
      <c r="C31" s="167"/>
      <c r="D31" s="115"/>
    </row>
    <row r="32" spans="1:4" s="14" customFormat="1">
      <c r="A32" s="112"/>
      <c r="B32" s="171"/>
      <c r="C32" s="166"/>
      <c r="D32" s="115"/>
    </row>
    <row r="33" spans="1:4" s="14" customFormat="1">
      <c r="A33" s="112"/>
      <c r="B33" s="171"/>
      <c r="C33" s="166"/>
      <c r="D33" s="115"/>
    </row>
    <row r="34" spans="1:4" s="14" customFormat="1">
      <c r="A34" s="112"/>
      <c r="B34" s="186"/>
      <c r="C34" s="204"/>
      <c r="D34" s="115"/>
    </row>
    <row r="35" spans="1:4" s="14" customFormat="1">
      <c r="A35" s="112"/>
      <c r="B35" s="186"/>
      <c r="C35" s="167"/>
      <c r="D35" s="115"/>
    </row>
    <row r="36" spans="1:4" s="14" customFormat="1">
      <c r="A36" s="112"/>
      <c r="B36" s="171"/>
      <c r="C36" s="167"/>
      <c r="D36" s="115"/>
    </row>
    <row r="37" spans="1:4" s="14" customFormat="1">
      <c r="A37" s="112"/>
      <c r="B37" s="171"/>
      <c r="C37" s="168"/>
      <c r="D37" s="115"/>
    </row>
    <row r="38" spans="1:4" s="14" customFormat="1">
      <c r="A38" s="112"/>
      <c r="B38" s="171"/>
      <c r="C38" s="168"/>
      <c r="D38" s="115"/>
    </row>
    <row r="39" spans="1:4" s="14" customFormat="1">
      <c r="A39" s="112"/>
      <c r="B39" s="171"/>
      <c r="C39" s="167"/>
      <c r="D39" s="115"/>
    </row>
    <row r="40" spans="1:4" s="14" customFormat="1">
      <c r="A40" s="112"/>
      <c r="B40" s="171"/>
      <c r="C40" s="167"/>
      <c r="D40" s="115"/>
    </row>
    <row r="41" spans="1:4" s="14" customFormat="1" ht="27" thickBot="1">
      <c r="A41" s="447" t="s">
        <v>9</v>
      </c>
      <c r="B41" s="448">
        <v>224571</v>
      </c>
      <c r="C41" s="449"/>
      <c r="D41" s="120"/>
    </row>
    <row r="42" spans="1:4">
      <c r="A42" s="453" t="s">
        <v>10</v>
      </c>
      <c r="B42" s="454">
        <v>224571</v>
      </c>
      <c r="C42" s="455"/>
      <c r="D42" s="456"/>
    </row>
    <row r="43" spans="1:4" s="14" customFormat="1">
      <c r="A43" s="112" t="s">
        <v>373</v>
      </c>
      <c r="B43" s="118">
        <v>5314</v>
      </c>
      <c r="C43" s="119" t="s">
        <v>337</v>
      </c>
      <c r="D43" s="311" t="s">
        <v>372</v>
      </c>
    </row>
    <row r="44" spans="1:4" s="14" customFormat="1">
      <c r="A44" s="112" t="s">
        <v>373</v>
      </c>
      <c r="B44" s="118">
        <v>5539</v>
      </c>
      <c r="C44" s="119" t="s">
        <v>338</v>
      </c>
      <c r="D44" s="311" t="s">
        <v>372</v>
      </c>
    </row>
    <row r="45" spans="1:4" s="14" customFormat="1">
      <c r="A45" s="112" t="s">
        <v>373</v>
      </c>
      <c r="B45" s="118">
        <v>5631</v>
      </c>
      <c r="C45" s="119" t="s">
        <v>339</v>
      </c>
      <c r="D45" s="311" t="s">
        <v>372</v>
      </c>
    </row>
    <row r="46" spans="1:4" s="14" customFormat="1">
      <c r="A46" s="112" t="s">
        <v>373</v>
      </c>
      <c r="B46" s="118">
        <v>4846</v>
      </c>
      <c r="C46" s="119" t="s">
        <v>340</v>
      </c>
      <c r="D46" s="311" t="s">
        <v>372</v>
      </c>
    </row>
    <row r="47" spans="1:4" s="14" customFormat="1">
      <c r="A47" s="112" t="s">
        <v>373</v>
      </c>
      <c r="B47" s="118">
        <v>5569</v>
      </c>
      <c r="C47" s="119" t="s">
        <v>341</v>
      </c>
      <c r="D47" s="311" t="s">
        <v>372</v>
      </c>
    </row>
    <row r="48" spans="1:4" s="14" customFormat="1">
      <c r="A48" s="112" t="s">
        <v>373</v>
      </c>
      <c r="B48" s="118">
        <v>5321</v>
      </c>
      <c r="C48" s="119" t="s">
        <v>342</v>
      </c>
      <c r="D48" s="311" t="s">
        <v>372</v>
      </c>
    </row>
    <row r="49" spans="1:4" s="14" customFormat="1">
      <c r="A49" s="112" t="s">
        <v>373</v>
      </c>
      <c r="B49" s="118">
        <v>4418</v>
      </c>
      <c r="C49" s="119" t="s">
        <v>343</v>
      </c>
      <c r="D49" s="311" t="s">
        <v>372</v>
      </c>
    </row>
    <row r="50" spans="1:4" s="14" customFormat="1">
      <c r="A50" s="112" t="s">
        <v>373</v>
      </c>
      <c r="B50" s="118">
        <v>5669</v>
      </c>
      <c r="C50" s="119" t="s">
        <v>344</v>
      </c>
      <c r="D50" s="311" t="s">
        <v>372</v>
      </c>
    </row>
    <row r="51" spans="1:4" s="14" customFormat="1">
      <c r="A51" s="112" t="s">
        <v>373</v>
      </c>
      <c r="B51" s="118">
        <v>5361</v>
      </c>
      <c r="C51" s="119" t="s">
        <v>345</v>
      </c>
      <c r="D51" s="311" t="s">
        <v>372</v>
      </c>
    </row>
    <row r="52" spans="1:4" s="14" customFormat="1">
      <c r="A52" s="112" t="s">
        <v>373</v>
      </c>
      <c r="B52" s="118">
        <v>5539</v>
      </c>
      <c r="C52" s="119" t="s">
        <v>346</v>
      </c>
      <c r="D52" s="311" t="s">
        <v>372</v>
      </c>
    </row>
    <row r="53" spans="1:4" s="14" customFormat="1">
      <c r="A53" s="112" t="s">
        <v>373</v>
      </c>
      <c r="B53" s="118">
        <v>5049</v>
      </c>
      <c r="C53" s="119" t="s">
        <v>347</v>
      </c>
      <c r="D53" s="311" t="s">
        <v>372</v>
      </c>
    </row>
    <row r="54" spans="1:4" s="14" customFormat="1">
      <c r="A54" s="112" t="s">
        <v>373</v>
      </c>
      <c r="B54" s="118">
        <v>5302</v>
      </c>
      <c r="C54" s="119" t="s">
        <v>348</v>
      </c>
      <c r="D54" s="311" t="s">
        <v>372</v>
      </c>
    </row>
    <row r="55" spans="1:4" s="14" customFormat="1">
      <c r="A55" s="112" t="s">
        <v>373</v>
      </c>
      <c r="B55" s="118">
        <v>4290</v>
      </c>
      <c r="C55" s="119" t="s">
        <v>327</v>
      </c>
      <c r="D55" s="311" t="s">
        <v>372</v>
      </c>
    </row>
    <row r="56" spans="1:4" s="14" customFormat="1">
      <c r="A56" s="112" t="s">
        <v>373</v>
      </c>
      <c r="B56" s="118">
        <v>5671</v>
      </c>
      <c r="C56" s="119" t="s">
        <v>349</v>
      </c>
      <c r="D56" s="311" t="s">
        <v>372</v>
      </c>
    </row>
    <row r="57" spans="1:4" s="14" customFormat="1">
      <c r="A57" s="112" t="s">
        <v>373</v>
      </c>
      <c r="B57" s="118">
        <v>6060</v>
      </c>
      <c r="C57" s="119" t="s">
        <v>350</v>
      </c>
      <c r="D57" s="311" t="s">
        <v>372</v>
      </c>
    </row>
    <row r="58" spans="1:4" s="14" customFormat="1">
      <c r="A58" s="112" t="s">
        <v>373</v>
      </c>
      <c r="B58" s="118">
        <v>5321</v>
      </c>
      <c r="C58" s="119" t="s">
        <v>351</v>
      </c>
      <c r="D58" s="311" t="s">
        <v>372</v>
      </c>
    </row>
    <row r="59" spans="1:4" s="14" customFormat="1">
      <c r="A59" s="112" t="s">
        <v>373</v>
      </c>
      <c r="B59" s="118">
        <v>4237</v>
      </c>
      <c r="C59" s="119" t="s">
        <v>352</v>
      </c>
      <c r="D59" s="311" t="s">
        <v>372</v>
      </c>
    </row>
    <row r="60" spans="1:4" s="14" customFormat="1">
      <c r="A60" s="112" t="s">
        <v>373</v>
      </c>
      <c r="B60" s="118">
        <v>5259</v>
      </c>
      <c r="C60" s="119" t="s">
        <v>353</v>
      </c>
      <c r="D60" s="311" t="s">
        <v>372</v>
      </c>
    </row>
    <row r="61" spans="1:4" s="14" customFormat="1">
      <c r="A61" s="112" t="s">
        <v>373</v>
      </c>
      <c r="B61" s="118">
        <v>4568</v>
      </c>
      <c r="C61" s="119" t="s">
        <v>354</v>
      </c>
      <c r="D61" s="311" t="s">
        <v>372</v>
      </c>
    </row>
    <row r="62" spans="1:4" s="14" customFormat="1">
      <c r="A62" s="112" t="s">
        <v>373</v>
      </c>
      <c r="B62" s="118">
        <v>5257</v>
      </c>
      <c r="C62" s="119" t="s">
        <v>355</v>
      </c>
      <c r="D62" s="311" t="s">
        <v>372</v>
      </c>
    </row>
    <row r="63" spans="1:4" s="14" customFormat="1">
      <c r="A63" s="112" t="s">
        <v>373</v>
      </c>
      <c r="B63" s="118">
        <v>17047</v>
      </c>
      <c r="C63" s="119" t="s">
        <v>356</v>
      </c>
      <c r="D63" s="311" t="s">
        <v>372</v>
      </c>
    </row>
    <row r="64" spans="1:4" s="14" customFormat="1">
      <c r="A64" s="112" t="s">
        <v>373</v>
      </c>
      <c r="B64" s="118">
        <v>5323</v>
      </c>
      <c r="C64" s="119" t="s">
        <v>357</v>
      </c>
      <c r="D64" s="311" t="s">
        <v>372</v>
      </c>
    </row>
    <row r="65" spans="1:4" s="14" customFormat="1">
      <c r="A65" s="112" t="s">
        <v>373</v>
      </c>
      <c r="B65" s="118">
        <v>5320</v>
      </c>
      <c r="C65" s="119" t="s">
        <v>358</v>
      </c>
      <c r="D65" s="311" t="s">
        <v>372</v>
      </c>
    </row>
    <row r="66" spans="1:4" s="14" customFormat="1">
      <c r="A66" s="112" t="s">
        <v>373</v>
      </c>
      <c r="B66" s="118">
        <v>5199</v>
      </c>
      <c r="C66" s="119" t="s">
        <v>359</v>
      </c>
      <c r="D66" s="311" t="s">
        <v>372</v>
      </c>
    </row>
    <row r="67" spans="1:4" s="14" customFormat="1">
      <c r="A67" s="112" t="s">
        <v>373</v>
      </c>
      <c r="B67" s="118">
        <v>9184</v>
      </c>
      <c r="C67" s="119" t="s">
        <v>360</v>
      </c>
      <c r="D67" s="311" t="s">
        <v>372</v>
      </c>
    </row>
    <row r="68" spans="1:4" s="14" customFormat="1">
      <c r="A68" s="112" t="s">
        <v>373</v>
      </c>
      <c r="B68" s="118">
        <v>5108</v>
      </c>
      <c r="C68" s="119" t="s">
        <v>361</v>
      </c>
      <c r="D68" s="311" t="s">
        <v>372</v>
      </c>
    </row>
    <row r="69" spans="1:4" s="14" customFormat="1">
      <c r="A69" s="112" t="s">
        <v>373</v>
      </c>
      <c r="B69" s="118">
        <v>5328</v>
      </c>
      <c r="C69" s="119" t="s">
        <v>362</v>
      </c>
      <c r="D69" s="311" t="s">
        <v>372</v>
      </c>
    </row>
    <row r="70" spans="1:4" s="14" customFormat="1">
      <c r="A70" s="112" t="s">
        <v>373</v>
      </c>
      <c r="B70" s="118">
        <v>4586</v>
      </c>
      <c r="C70" s="119" t="s">
        <v>363</v>
      </c>
      <c r="D70" s="311" t="s">
        <v>372</v>
      </c>
    </row>
    <row r="71" spans="1:4" s="14" customFormat="1">
      <c r="A71" s="112" t="s">
        <v>373</v>
      </c>
      <c r="B71" s="118">
        <v>5595</v>
      </c>
      <c r="C71" s="119" t="s">
        <v>364</v>
      </c>
      <c r="D71" s="311" t="s">
        <v>372</v>
      </c>
    </row>
    <row r="72" spans="1:4" s="14" customFormat="1">
      <c r="A72" s="112" t="s">
        <v>373</v>
      </c>
      <c r="B72" s="118">
        <v>3503</v>
      </c>
      <c r="C72" s="119" t="s">
        <v>365</v>
      </c>
      <c r="D72" s="311" t="s">
        <v>372</v>
      </c>
    </row>
    <row r="73" spans="1:4" s="14" customFormat="1">
      <c r="A73" s="112" t="s">
        <v>373</v>
      </c>
      <c r="B73" s="118">
        <v>5200</v>
      </c>
      <c r="C73" s="119" t="s">
        <v>366</v>
      </c>
      <c r="D73" s="311" t="s">
        <v>372</v>
      </c>
    </row>
    <row r="74" spans="1:4" s="14" customFormat="1">
      <c r="A74" s="112" t="s">
        <v>373</v>
      </c>
      <c r="B74" s="118">
        <v>15952</v>
      </c>
      <c r="C74" s="119" t="s">
        <v>367</v>
      </c>
      <c r="D74" s="311" t="s">
        <v>372</v>
      </c>
    </row>
    <row r="75" spans="1:4" s="14" customFormat="1">
      <c r="A75" s="112" t="s">
        <v>373</v>
      </c>
      <c r="B75" s="118">
        <v>5321</v>
      </c>
      <c r="C75" s="119" t="s">
        <v>368</v>
      </c>
      <c r="D75" s="311" t="s">
        <v>372</v>
      </c>
    </row>
    <row r="76" spans="1:4" s="14" customFormat="1">
      <c r="A76" s="112" t="s">
        <v>373</v>
      </c>
      <c r="B76" s="118">
        <v>5020</v>
      </c>
      <c r="C76" s="119" t="s">
        <v>369</v>
      </c>
      <c r="D76" s="311" t="s">
        <v>372</v>
      </c>
    </row>
    <row r="77" spans="1:4" s="14" customFormat="1">
      <c r="A77" s="112" t="s">
        <v>373</v>
      </c>
      <c r="B77" s="118">
        <v>1892</v>
      </c>
      <c r="C77" s="119" t="s">
        <v>314</v>
      </c>
      <c r="D77" s="311" t="s">
        <v>372</v>
      </c>
    </row>
    <row r="78" spans="1:4" s="14" customFormat="1">
      <c r="A78" s="112" t="s">
        <v>373</v>
      </c>
      <c r="B78" s="118">
        <v>3140</v>
      </c>
      <c r="C78" s="119" t="s">
        <v>315</v>
      </c>
      <c r="D78" s="311" t="s">
        <v>372</v>
      </c>
    </row>
    <row r="79" spans="1:4" s="14" customFormat="1">
      <c r="A79" s="112" t="s">
        <v>373</v>
      </c>
      <c r="B79" s="118">
        <v>3310</v>
      </c>
      <c r="C79" s="119" t="s">
        <v>316</v>
      </c>
      <c r="D79" s="311" t="s">
        <v>372</v>
      </c>
    </row>
    <row r="80" spans="1:4" s="14" customFormat="1">
      <c r="A80" s="112" t="s">
        <v>373</v>
      </c>
      <c r="B80" s="118">
        <v>5491</v>
      </c>
      <c r="C80" s="119" t="s">
        <v>370</v>
      </c>
      <c r="D80" s="311" t="s">
        <v>372</v>
      </c>
    </row>
    <row r="81" spans="1:4" s="14" customFormat="1">
      <c r="A81" s="112" t="s">
        <v>373</v>
      </c>
      <c r="B81" s="118">
        <v>3510</v>
      </c>
      <c r="C81" s="119" t="s">
        <v>371</v>
      </c>
      <c r="D81" s="311" t="s">
        <v>372</v>
      </c>
    </row>
    <row r="82" spans="1:4" s="14" customFormat="1" ht="15.75" thickBot="1">
      <c r="A82" s="457" t="s">
        <v>373</v>
      </c>
      <c r="B82" s="446">
        <v>5321</v>
      </c>
      <c r="C82" s="445" t="s">
        <v>331</v>
      </c>
      <c r="D82" s="458" t="s">
        <v>372</v>
      </c>
    </row>
    <row r="83" spans="1:4" s="14" customFormat="1" ht="12.75">
      <c r="A83" s="450" t="s">
        <v>11</v>
      </c>
      <c r="B83" s="451">
        <f>SUM(B84:B86)</f>
        <v>0</v>
      </c>
      <c r="C83" s="452"/>
      <c r="D83" s="46"/>
    </row>
    <row r="84" spans="1:4">
      <c r="A84" s="47" t="s">
        <v>12</v>
      </c>
      <c r="B84" s="189"/>
      <c r="C84" s="207"/>
      <c r="D84" s="55"/>
    </row>
    <row r="85" spans="1:4">
      <c r="A85" s="47"/>
      <c r="B85" s="190"/>
      <c r="C85" s="207"/>
      <c r="D85" s="57"/>
    </row>
    <row r="86" spans="1:4">
      <c r="A86" s="47"/>
      <c r="B86" s="190"/>
      <c r="C86" s="208"/>
      <c r="D86" s="59"/>
    </row>
    <row r="87" spans="1:4" s="14" customFormat="1" ht="38.25">
      <c r="A87" s="51" t="s">
        <v>13</v>
      </c>
      <c r="B87" s="188">
        <f>SUM(B88:B90)</f>
        <v>0</v>
      </c>
      <c r="C87" s="209"/>
      <c r="D87" s="61"/>
    </row>
    <row r="88" spans="1:4" ht="26.25">
      <c r="A88" s="47" t="s">
        <v>14</v>
      </c>
      <c r="B88" s="187"/>
      <c r="C88" s="190"/>
      <c r="D88" s="62"/>
    </row>
    <row r="89" spans="1:4">
      <c r="A89" s="47"/>
      <c r="B89" s="187"/>
      <c r="C89" s="190"/>
      <c r="D89" s="62"/>
    </row>
    <row r="90" spans="1:4">
      <c r="A90" s="47"/>
      <c r="B90" s="187"/>
      <c r="C90" s="208"/>
      <c r="D90" s="63"/>
    </row>
    <row r="91" spans="1:4" s="14" customFormat="1" ht="25.5">
      <c r="A91" s="51" t="s">
        <v>15</v>
      </c>
      <c r="B91" s="188">
        <f>SUM(B92:B93)</f>
        <v>0</v>
      </c>
      <c r="C91" s="209"/>
      <c r="D91" s="61"/>
    </row>
    <row r="92" spans="1:4" ht="26.25">
      <c r="A92" s="47" t="s">
        <v>16</v>
      </c>
      <c r="B92" s="187"/>
      <c r="C92" s="206"/>
      <c r="D92" s="65"/>
    </row>
    <row r="93" spans="1:4">
      <c r="A93" s="47"/>
      <c r="B93" s="187"/>
      <c r="C93" s="206"/>
      <c r="D93" s="65"/>
    </row>
    <row r="94" spans="1:4" s="14" customFormat="1" ht="12.75">
      <c r="A94" s="51" t="s">
        <v>17</v>
      </c>
      <c r="B94" s="188">
        <f>SUM(B95:B111)</f>
        <v>0</v>
      </c>
      <c r="C94" s="209"/>
      <c r="D94" s="61"/>
    </row>
    <row r="95" spans="1:4">
      <c r="A95" s="47" t="s">
        <v>18</v>
      </c>
      <c r="B95" s="190"/>
      <c r="C95" s="206"/>
      <c r="D95" s="65"/>
    </row>
    <row r="96" spans="1:4">
      <c r="A96" s="66"/>
      <c r="B96" s="190"/>
      <c r="C96" s="206"/>
      <c r="D96" s="65"/>
    </row>
    <row r="97" spans="1:4">
      <c r="A97" s="66"/>
      <c r="B97" s="190"/>
      <c r="C97" s="206"/>
      <c r="D97" s="65"/>
    </row>
    <row r="98" spans="1:4">
      <c r="A98" s="66"/>
      <c r="B98" s="190"/>
      <c r="C98" s="206"/>
      <c r="D98" s="65"/>
    </row>
    <row r="99" spans="1:4">
      <c r="A99" s="66"/>
      <c r="B99" s="190"/>
      <c r="C99" s="206"/>
      <c r="D99" s="65"/>
    </row>
    <row r="100" spans="1:4">
      <c r="A100" s="66"/>
      <c r="B100" s="190"/>
      <c r="C100" s="206"/>
      <c r="D100" s="65"/>
    </row>
    <row r="101" spans="1:4">
      <c r="A101" s="66"/>
      <c r="B101" s="190"/>
      <c r="C101" s="206"/>
      <c r="D101" s="65"/>
    </row>
    <row r="102" spans="1:4">
      <c r="A102" s="66"/>
      <c r="B102" s="190"/>
      <c r="C102" s="206"/>
      <c r="D102" s="65"/>
    </row>
    <row r="103" spans="1:4">
      <c r="A103" s="66"/>
      <c r="B103" s="190"/>
      <c r="C103" s="206"/>
      <c r="D103" s="65"/>
    </row>
    <row r="104" spans="1:4">
      <c r="A104" s="66"/>
      <c r="B104" s="190"/>
      <c r="C104" s="206"/>
      <c r="D104" s="65"/>
    </row>
    <row r="105" spans="1:4">
      <c r="A105" s="66"/>
      <c r="B105" s="190"/>
      <c r="C105" s="206"/>
      <c r="D105" s="65"/>
    </row>
    <row r="106" spans="1:4">
      <c r="A106" s="66"/>
      <c r="B106" s="190"/>
      <c r="C106" s="206"/>
      <c r="D106" s="65"/>
    </row>
    <row r="107" spans="1:4">
      <c r="A107" s="66"/>
      <c r="B107" s="190"/>
      <c r="C107" s="206"/>
      <c r="D107" s="65"/>
    </row>
    <row r="108" spans="1:4">
      <c r="A108" s="66"/>
      <c r="B108" s="190"/>
      <c r="C108" s="206"/>
      <c r="D108" s="65"/>
    </row>
    <row r="109" spans="1:4">
      <c r="A109" s="66"/>
      <c r="B109" s="190"/>
      <c r="C109" s="206"/>
      <c r="D109" s="65"/>
    </row>
    <row r="110" spans="1:4">
      <c r="A110" s="66"/>
      <c r="B110" s="190"/>
      <c r="C110" s="206"/>
      <c r="D110" s="65"/>
    </row>
    <row r="111" spans="1:4" ht="15.75" thickBot="1">
      <c r="A111" s="66"/>
      <c r="B111" s="190"/>
      <c r="C111" s="206"/>
      <c r="D111" s="65"/>
    </row>
    <row r="112" spans="1:4" s="69" customFormat="1" ht="13.5" thickBot="1">
      <c r="A112" s="67" t="s">
        <v>19</v>
      </c>
      <c r="B112" s="191" t="e">
        <f>+B18+B29+#REF!+B83+B87+B91+B94</f>
        <v>#REF!</v>
      </c>
      <c r="C112" s="195"/>
      <c r="D112" s="9"/>
    </row>
    <row r="113" spans="1:4">
      <c r="A113" s="70"/>
      <c r="B113" s="192"/>
      <c r="C113" s="192"/>
      <c r="D113" s="70"/>
    </row>
    <row r="114" spans="1:4">
      <c r="A114" s="71"/>
      <c r="B114" s="193"/>
      <c r="C114" s="210"/>
      <c r="D114" s="71"/>
    </row>
    <row r="115" spans="1:4">
      <c r="A115" s="71"/>
      <c r="B115" s="192"/>
      <c r="D115" s="71"/>
    </row>
    <row r="116" spans="1:4">
      <c r="B116" s="192"/>
      <c r="C116" s="193"/>
      <c r="D116" s="71"/>
    </row>
    <row r="117" spans="1:4">
      <c r="B117" s="192"/>
      <c r="D117" s="70"/>
    </row>
    <row r="118" spans="1:4">
      <c r="A118" s="70"/>
      <c r="B118" s="192"/>
      <c r="C118" s="193"/>
      <c r="D118" s="70"/>
    </row>
    <row r="119" spans="1:4">
      <c r="A119" s="70"/>
      <c r="B119" s="192"/>
      <c r="C119" s="193"/>
      <c r="D119" s="71"/>
    </row>
    <row r="120" spans="1:4">
      <c r="A120" s="70"/>
      <c r="B120" s="192"/>
      <c r="C120" s="193"/>
      <c r="D120" s="71"/>
    </row>
    <row r="121" spans="1:4">
      <c r="A121" s="70"/>
      <c r="B121" s="192"/>
      <c r="C121" s="192"/>
      <c r="D121" s="73"/>
    </row>
    <row r="122" spans="1:4">
      <c r="A122" s="70"/>
      <c r="B122" s="192"/>
      <c r="C122" s="192"/>
      <c r="D122" s="70"/>
    </row>
  </sheetData>
  <pageMargins left="0.7" right="0.7" top="0.75" bottom="0.75" header="0.3" footer="0.3"/>
  <pageSetup paperSize="9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45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>
      <c r="A19" s="217" t="s">
        <v>7</v>
      </c>
      <c r="B19" s="218"/>
      <c r="C19" s="219"/>
      <c r="D19" s="93"/>
    </row>
    <row r="20" spans="1:4">
      <c r="A20" s="215"/>
      <c r="B20" s="212"/>
      <c r="C20" s="214"/>
      <c r="D20" s="216"/>
    </row>
    <row r="21" spans="1:4">
      <c r="A21" s="211"/>
      <c r="B21" s="76"/>
      <c r="C21" s="36"/>
      <c r="D21" s="90"/>
    </row>
    <row r="22" spans="1:4">
      <c r="A22" s="99"/>
      <c r="B22" s="126"/>
      <c r="C22" s="36"/>
      <c r="D22" s="90"/>
    </row>
    <row r="23" spans="1:4">
      <c r="A23" s="99"/>
      <c r="B23" s="126"/>
      <c r="C23" s="36"/>
      <c r="D23" s="90"/>
    </row>
    <row r="24" spans="1:4">
      <c r="A24" s="99"/>
      <c r="B24" s="213"/>
      <c r="C24" s="36"/>
      <c r="D24" s="94"/>
    </row>
    <row r="25" spans="1:4">
      <c r="A25" s="99"/>
      <c r="B25" s="76"/>
      <c r="C25" s="36"/>
      <c r="D25" s="96"/>
    </row>
    <row r="26" spans="1:4">
      <c r="A26" s="99"/>
      <c r="B26" s="126"/>
      <c r="C26" s="36"/>
      <c r="D26" s="91"/>
    </row>
    <row r="27" spans="1:4" ht="15.75" thickBot="1">
      <c r="A27" s="99"/>
      <c r="B27" s="128"/>
      <c r="C27" s="133"/>
      <c r="D27" s="22"/>
    </row>
    <row r="28" spans="1:4" ht="15.75" thickBot="1">
      <c r="A28" s="122"/>
      <c r="B28" s="213"/>
      <c r="C28" s="134"/>
      <c r="D28" s="24"/>
    </row>
    <row r="29" spans="1:4" s="14" customFormat="1" ht="13.5" thickBot="1">
      <c r="A29" s="82" t="s">
        <v>8</v>
      </c>
      <c r="B29" s="83">
        <f>B30+B31+B32+B33+B34+B35+B36+B37+B38+B39</f>
        <v>0</v>
      </c>
      <c r="C29" s="84"/>
      <c r="D29" s="79"/>
    </row>
    <row r="30" spans="1:4" s="14" customFormat="1" ht="12.75">
      <c r="A30" s="80"/>
      <c r="B30" s="81"/>
      <c r="C30" s="27"/>
      <c r="D30" s="30"/>
    </row>
    <row r="31" spans="1:4" s="14" customFormat="1" ht="12.75">
      <c r="A31" s="29"/>
      <c r="B31" s="26"/>
      <c r="C31" s="27"/>
      <c r="D31" s="30"/>
    </row>
    <row r="32" spans="1:4" s="14" customFormat="1" ht="12.75">
      <c r="A32" s="29"/>
      <c r="B32" s="26"/>
      <c r="C32" s="27"/>
      <c r="D32" s="35"/>
    </row>
    <row r="33" spans="1:4" s="14" customFormat="1" ht="12.75">
      <c r="A33" s="29"/>
      <c r="B33" s="26"/>
      <c r="C33" s="32"/>
      <c r="D33" s="27"/>
    </row>
    <row r="34" spans="1:4" s="14" customFormat="1" ht="12.75">
      <c r="A34" s="29"/>
      <c r="B34" s="33"/>
      <c r="C34" s="27"/>
      <c r="D34" s="35"/>
    </row>
    <row r="35" spans="1:4" s="14" customFormat="1" ht="12.75">
      <c r="A35" s="29"/>
      <c r="B35" s="34"/>
      <c r="C35" s="36"/>
      <c r="D35" s="37"/>
    </row>
    <row r="36" spans="1:4" s="14" customFormat="1" ht="12.75">
      <c r="A36" s="25"/>
      <c r="B36" s="34"/>
      <c r="C36" s="36"/>
      <c r="D36" s="35"/>
    </row>
    <row r="37" spans="1:4" s="14" customFormat="1" ht="12.75">
      <c r="A37" s="25"/>
      <c r="B37" s="34"/>
      <c r="C37" s="36"/>
      <c r="D37" s="35"/>
    </row>
    <row r="38" spans="1:4" s="14" customFormat="1" ht="12.75">
      <c r="A38" s="25"/>
      <c r="B38" s="33"/>
      <c r="C38" s="36"/>
      <c r="D38" s="35"/>
    </row>
    <row r="39" spans="1:4" s="14" customFormat="1">
      <c r="A39" s="29"/>
      <c r="B39" s="34"/>
      <c r="C39" s="75"/>
      <c r="D39" s="28"/>
    </row>
    <row r="40" spans="1:4" s="14" customFormat="1" ht="12.75">
      <c r="A40" s="29"/>
      <c r="B40" s="26"/>
      <c r="C40" s="27"/>
      <c r="D40" s="30"/>
    </row>
    <row r="41" spans="1:4" s="14" customFormat="1" ht="12.75">
      <c r="A41" s="25"/>
      <c r="B41" s="26"/>
      <c r="C41" s="31"/>
      <c r="D41" s="30"/>
    </row>
    <row r="42" spans="1:4" s="14" customFormat="1" ht="12.75">
      <c r="A42" s="25"/>
      <c r="B42" s="34"/>
      <c r="C42" s="32"/>
      <c r="D42" s="30"/>
    </row>
    <row r="43" spans="1:4" s="14" customFormat="1" ht="12.75">
      <c r="A43" s="25"/>
      <c r="B43" s="34"/>
      <c r="C43" s="31"/>
      <c r="D43" s="30"/>
    </row>
    <row r="44" spans="1:4" s="14" customFormat="1" ht="12.75">
      <c r="A44" s="25"/>
      <c r="B44" s="34"/>
      <c r="C44" s="32"/>
      <c r="D44" s="88"/>
    </row>
    <row r="45" spans="1:4" s="14" customFormat="1" ht="12.75">
      <c r="A45" s="25"/>
      <c r="B45" s="34"/>
      <c r="C45" s="31"/>
      <c r="D45" s="88"/>
    </row>
  </sheetData>
  <pageMargins left="0.7" right="0.7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45"/>
  <sheetViews>
    <sheetView topLeftCell="A5" workbookViewId="0">
      <selection activeCell="D32" sqref="D32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>
        <f>B30+B31+B32+B33+B34+B35+B36+B37+B38+B39</f>
        <v>447.79999999999995</v>
      </c>
      <c r="C29" s="84"/>
      <c r="D29" s="79"/>
    </row>
    <row r="30" spans="1:4" s="14" customFormat="1" ht="12.75">
      <c r="A30" s="80" t="s">
        <v>55</v>
      </c>
      <c r="B30" s="81">
        <v>224.91</v>
      </c>
      <c r="C30" s="27" t="s">
        <v>382</v>
      </c>
      <c r="D30" s="30" t="s">
        <v>383</v>
      </c>
    </row>
    <row r="31" spans="1:4" s="14" customFormat="1" ht="12.75">
      <c r="A31" s="29" t="s">
        <v>41</v>
      </c>
      <c r="B31" s="26">
        <v>222.89</v>
      </c>
      <c r="C31" s="27" t="s">
        <v>384</v>
      </c>
      <c r="D31" s="30" t="s">
        <v>385</v>
      </c>
    </row>
    <row r="32" spans="1:4" s="14" customFormat="1" ht="12.75">
      <c r="A32" s="29"/>
      <c r="B32" s="26"/>
      <c r="C32" s="27"/>
      <c r="D32" s="35"/>
    </row>
    <row r="33" spans="1:4" s="14" customFormat="1" ht="12.75">
      <c r="A33" s="29"/>
      <c r="B33" s="26"/>
      <c r="C33" s="32"/>
      <c r="D33" s="27"/>
    </row>
    <row r="34" spans="1:4" s="14" customFormat="1" ht="12.75">
      <c r="A34" s="29"/>
      <c r="B34" s="33"/>
      <c r="C34" s="27"/>
      <c r="D34" s="35"/>
    </row>
    <row r="35" spans="1:4" s="14" customFormat="1" ht="12.75">
      <c r="A35" s="29"/>
      <c r="B35" s="34"/>
      <c r="C35" s="36"/>
      <c r="D35" s="37"/>
    </row>
    <row r="36" spans="1:4" s="14" customFormat="1" ht="12.75">
      <c r="A36" s="25"/>
      <c r="B36" s="34"/>
      <c r="C36" s="36"/>
      <c r="D36" s="35"/>
    </row>
    <row r="37" spans="1:4" s="14" customFormat="1" ht="12.75">
      <c r="A37" s="25"/>
      <c r="B37" s="34"/>
      <c r="C37" s="36"/>
      <c r="D37" s="35"/>
    </row>
    <row r="38" spans="1:4" s="14" customFormat="1" ht="12.75">
      <c r="A38" s="25"/>
      <c r="B38" s="33"/>
      <c r="C38" s="36"/>
      <c r="D38" s="35"/>
    </row>
    <row r="39" spans="1:4" s="14" customFormat="1">
      <c r="A39" s="29"/>
      <c r="B39" s="34"/>
      <c r="C39" s="75"/>
      <c r="D39" s="28"/>
    </row>
    <row r="40" spans="1:4" s="14" customFormat="1" ht="12.75">
      <c r="A40" s="29"/>
      <c r="B40" s="26"/>
      <c r="C40" s="27"/>
      <c r="D40" s="30"/>
    </row>
    <row r="41" spans="1:4" s="14" customFormat="1" ht="12.75">
      <c r="A41" s="25"/>
      <c r="B41" s="26"/>
      <c r="C41" s="31"/>
      <c r="D41" s="30"/>
    </row>
    <row r="42" spans="1:4" s="14" customFormat="1" ht="12.75">
      <c r="A42" s="25"/>
      <c r="B42" s="34"/>
      <c r="C42" s="32"/>
      <c r="D42" s="30"/>
    </row>
    <row r="43" spans="1:4" s="14" customFormat="1" ht="12.75">
      <c r="A43" s="25"/>
      <c r="B43" s="34"/>
      <c r="C43" s="31"/>
      <c r="D43" s="30"/>
    </row>
    <row r="44" spans="1:4" s="14" customFormat="1" ht="12.75">
      <c r="A44" s="25"/>
      <c r="B44" s="34"/>
      <c r="C44" s="32"/>
      <c r="D44" s="88"/>
    </row>
    <row r="45" spans="1:4" s="14" customFormat="1" ht="12.75">
      <c r="A45" s="25"/>
      <c r="B45" s="34"/>
      <c r="C45" s="31"/>
      <c r="D45" s="88"/>
    </row>
  </sheetData>
  <pageMargins left="0.7" right="0.7" top="0.75" bottom="0.75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45"/>
  <sheetViews>
    <sheetView topLeftCell="A14" workbookViewId="0">
      <selection activeCell="K48" sqref="K48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123" t="s">
        <v>3</v>
      </c>
      <c r="C17" s="6" t="s">
        <v>4</v>
      </c>
      <c r="D17" s="12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>
      <c r="A19" s="121" t="s">
        <v>7</v>
      </c>
      <c r="B19" s="124"/>
      <c r="C19" s="132"/>
      <c r="D19" s="130"/>
    </row>
    <row r="20" spans="1:4">
      <c r="A20" s="99"/>
      <c r="B20" s="125"/>
      <c r="C20" s="98"/>
      <c r="D20" s="91"/>
    </row>
    <row r="21" spans="1:4">
      <c r="A21" s="99"/>
      <c r="B21" s="126"/>
      <c r="C21" s="36"/>
      <c r="D21" s="90"/>
    </row>
    <row r="22" spans="1:4">
      <c r="A22" s="99"/>
      <c r="B22" s="126"/>
      <c r="C22" s="36"/>
      <c r="D22" s="90"/>
    </row>
    <row r="23" spans="1:4">
      <c r="A23" s="99"/>
      <c r="B23" s="126"/>
      <c r="C23" s="36"/>
      <c r="D23" s="90"/>
    </row>
    <row r="24" spans="1:4">
      <c r="A24" s="99"/>
      <c r="B24" s="127"/>
      <c r="C24" s="36"/>
      <c r="D24" s="91"/>
    </row>
    <row r="25" spans="1:4">
      <c r="A25" s="99"/>
      <c r="B25" s="76"/>
      <c r="C25" s="96"/>
      <c r="D25" s="131"/>
    </row>
    <row r="26" spans="1:4">
      <c r="A26" s="99"/>
      <c r="B26" s="126"/>
      <c r="C26" s="36"/>
      <c r="D26" s="91"/>
    </row>
    <row r="27" spans="1:4">
      <c r="A27" s="99"/>
      <c r="B27" s="128"/>
      <c r="C27" s="133"/>
      <c r="D27" s="91"/>
    </row>
    <row r="28" spans="1:4" ht="15.75" thickBot="1">
      <c r="A28" s="122"/>
      <c r="B28" s="135"/>
      <c r="C28" s="134"/>
      <c r="D28" s="136"/>
    </row>
    <row r="29" spans="1:4" s="14" customFormat="1" ht="13.5" thickBot="1">
      <c r="A29" s="82" t="s">
        <v>8</v>
      </c>
      <c r="B29" s="83">
        <f>B30+B31+B32+B33+B34+B35+B36+B37+B38+B39</f>
        <v>749.7</v>
      </c>
      <c r="C29" s="84"/>
      <c r="D29" s="79"/>
    </row>
    <row r="30" spans="1:4" s="14" customFormat="1" ht="12.75">
      <c r="A30" s="80" t="s">
        <v>296</v>
      </c>
      <c r="B30" s="81">
        <v>749.7</v>
      </c>
      <c r="C30" s="98" t="s">
        <v>438</v>
      </c>
      <c r="D30" s="30" t="s">
        <v>45</v>
      </c>
    </row>
    <row r="31" spans="1:4" s="14" customFormat="1" ht="12.75">
      <c r="A31" s="29"/>
      <c r="B31" s="26"/>
      <c r="C31" s="32"/>
      <c r="D31" s="27"/>
    </row>
    <row r="32" spans="1:4" s="14" customFormat="1" ht="12.75">
      <c r="A32" s="29"/>
      <c r="B32" s="26"/>
      <c r="C32" s="32"/>
      <c r="D32" s="27"/>
    </row>
    <row r="33" spans="1:4" s="14" customFormat="1" ht="12.75">
      <c r="A33" s="29"/>
      <c r="B33" s="26"/>
      <c r="C33" s="32"/>
      <c r="D33" s="27"/>
    </row>
    <row r="34" spans="1:4" s="14" customFormat="1" ht="12.75">
      <c r="A34" s="29"/>
      <c r="B34" s="33"/>
      <c r="C34" s="27"/>
      <c r="D34" s="35"/>
    </row>
    <row r="35" spans="1:4" s="14" customFormat="1" ht="12.75">
      <c r="A35" s="29"/>
      <c r="B35" s="34"/>
      <c r="C35" s="36"/>
      <c r="D35" s="37"/>
    </row>
    <row r="36" spans="1:4" s="14" customFormat="1" ht="12.75">
      <c r="A36" s="25"/>
      <c r="B36" s="34"/>
      <c r="C36" s="36"/>
      <c r="D36" s="35"/>
    </row>
    <row r="37" spans="1:4" s="14" customFormat="1" ht="12.75">
      <c r="A37" s="25"/>
      <c r="B37" s="34"/>
      <c r="C37" s="36"/>
      <c r="D37" s="35"/>
    </row>
    <row r="38" spans="1:4" s="14" customFormat="1" ht="12.75">
      <c r="A38" s="25"/>
      <c r="B38" s="33"/>
      <c r="C38" s="36"/>
      <c r="D38" s="35"/>
    </row>
    <row r="39" spans="1:4" s="14" customFormat="1">
      <c r="A39" s="29"/>
      <c r="B39" s="34"/>
      <c r="C39" s="75"/>
      <c r="D39" s="28"/>
    </row>
    <row r="40" spans="1:4" s="14" customFormat="1" ht="12.75">
      <c r="A40" s="29"/>
      <c r="B40" s="26"/>
      <c r="C40" s="27"/>
      <c r="D40" s="30"/>
    </row>
    <row r="41" spans="1:4" s="14" customFormat="1" ht="12.75">
      <c r="A41" s="25"/>
      <c r="B41" s="26"/>
      <c r="C41" s="31"/>
      <c r="D41" s="30"/>
    </row>
    <row r="42" spans="1:4" s="14" customFormat="1" ht="12.75">
      <c r="A42" s="25"/>
      <c r="B42" s="34"/>
      <c r="C42" s="32"/>
      <c r="D42" s="30"/>
    </row>
    <row r="43" spans="1:4" s="14" customFormat="1" ht="12.75">
      <c r="A43" s="25"/>
      <c r="B43" s="34"/>
      <c r="C43" s="31"/>
      <c r="D43" s="30"/>
    </row>
    <row r="44" spans="1:4" s="14" customFormat="1" ht="12.75">
      <c r="A44" s="25"/>
      <c r="B44" s="34"/>
      <c r="C44" s="32"/>
      <c r="D44" s="88"/>
    </row>
    <row r="45" spans="1:4" s="14" customFormat="1" ht="12.75">
      <c r="A45" s="25"/>
      <c r="B45" s="34"/>
      <c r="C45" s="31"/>
      <c r="D45" s="88"/>
    </row>
  </sheetData>
  <pageMargins left="0.7" right="0.7" top="0.75" bottom="0.75" header="0.3" footer="0.3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45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>
        <f>B30+B31+B32+B33+B34+B35+B36+B37+B38+B39</f>
        <v>0</v>
      </c>
      <c r="C29" s="84"/>
      <c r="D29" s="79"/>
    </row>
    <row r="30" spans="1:4" s="14" customFormat="1" ht="12.75">
      <c r="A30" s="80"/>
      <c r="B30" s="81"/>
      <c r="C30" s="27"/>
      <c r="D30" s="30"/>
    </row>
    <row r="31" spans="1:4" s="70" customFormat="1" ht="12.75">
      <c r="A31" s="101"/>
      <c r="B31" s="26"/>
      <c r="C31" s="98"/>
      <c r="D31" s="100"/>
    </row>
    <row r="32" spans="1:4" s="70" customFormat="1" ht="12.75">
      <c r="A32" s="101"/>
      <c r="B32" s="26"/>
      <c r="C32" s="98"/>
      <c r="D32" s="98"/>
    </row>
    <row r="33" spans="1:4" s="70" customFormat="1" ht="12.75">
      <c r="A33" s="101"/>
      <c r="B33" s="26"/>
      <c r="C33" s="32"/>
      <c r="D33" s="98"/>
    </row>
    <row r="34" spans="1:4" s="70" customFormat="1" ht="12.75">
      <c r="A34" s="101"/>
      <c r="B34" s="33"/>
      <c r="C34" s="98"/>
      <c r="D34" s="98"/>
    </row>
    <row r="35" spans="1:4" s="70" customFormat="1" ht="12.75">
      <c r="A35" s="101"/>
      <c r="B35" s="102"/>
      <c r="C35" s="31"/>
      <c r="D35" s="99"/>
    </row>
    <row r="36" spans="1:4" s="70" customFormat="1" ht="12.75">
      <c r="A36" s="25"/>
      <c r="B36" s="102"/>
      <c r="C36" s="31"/>
      <c r="D36" s="98"/>
    </row>
    <row r="37" spans="1:4" s="70" customFormat="1" ht="12.75">
      <c r="A37" s="25"/>
      <c r="B37" s="102"/>
      <c r="C37" s="31"/>
      <c r="D37" s="98"/>
    </row>
    <row r="38" spans="1:4" s="70" customFormat="1" ht="12.75">
      <c r="A38" s="25"/>
      <c r="B38" s="33"/>
      <c r="C38" s="31"/>
      <c r="D38" s="98"/>
    </row>
    <row r="39" spans="1:4" s="70" customFormat="1">
      <c r="A39" s="101"/>
      <c r="B39" s="102"/>
      <c r="C39" s="75"/>
      <c r="D39" s="28"/>
    </row>
    <row r="40" spans="1:4" s="70" customFormat="1" ht="12.75">
      <c r="A40" s="101"/>
      <c r="B40" s="26"/>
      <c r="C40" s="98"/>
      <c r="D40" s="100"/>
    </row>
    <row r="41" spans="1:4" s="70" customFormat="1" ht="12.75">
      <c r="A41" s="25"/>
      <c r="B41" s="26"/>
      <c r="C41" s="31"/>
      <c r="D41" s="100"/>
    </row>
    <row r="42" spans="1:4" s="70" customFormat="1" ht="12.75">
      <c r="A42" s="25"/>
      <c r="B42" s="102"/>
      <c r="C42" s="32"/>
      <c r="D42" s="100"/>
    </row>
    <row r="43" spans="1:4" s="70" customFormat="1" ht="12.75">
      <c r="A43" s="25"/>
      <c r="B43" s="102"/>
      <c r="C43" s="31"/>
      <c r="D43" s="100"/>
    </row>
    <row r="44" spans="1:4" s="70" customFormat="1" ht="12.75">
      <c r="A44" s="25"/>
      <c r="B44" s="102"/>
      <c r="C44" s="32"/>
    </row>
    <row r="45" spans="1:4" s="14" customFormat="1" ht="12.75">
      <c r="A45" s="25"/>
      <c r="B45" s="34"/>
      <c r="C45" s="31"/>
      <c r="D45" s="88"/>
    </row>
  </sheetData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57"/>
  <sheetViews>
    <sheetView topLeftCell="A8" workbookViewId="0">
      <selection activeCell="A20" sqref="A20:D20"/>
    </sheetView>
  </sheetViews>
  <sheetFormatPr defaultRowHeight="15"/>
  <cols>
    <col min="1" max="1" width="33.85546875" customWidth="1"/>
    <col min="2" max="2" width="29.140625" customWidth="1"/>
    <col min="3" max="3" width="42.7109375" bestFit="1" customWidth="1"/>
    <col min="4" max="4" width="41" bestFit="1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1:4" hidden="1"/>
    <row r="13" spans="1:4" ht="15.75">
      <c r="A13" s="331"/>
      <c r="B13" s="331"/>
      <c r="C13" s="331"/>
      <c r="D13" s="331"/>
    </row>
    <row r="14" spans="1:4" ht="15.75">
      <c r="A14" s="331"/>
      <c r="B14" s="332" t="s">
        <v>0</v>
      </c>
      <c r="C14" s="331"/>
      <c r="D14" s="331"/>
    </row>
    <row r="15" spans="1:4" ht="15.75">
      <c r="A15" s="331"/>
      <c r="B15" s="332" t="s">
        <v>20</v>
      </c>
      <c r="C15" s="331"/>
      <c r="D15" s="333" t="s">
        <v>1</v>
      </c>
    </row>
    <row r="16" spans="1:4" ht="16.5" thickBot="1">
      <c r="A16" s="331"/>
      <c r="B16" s="334"/>
      <c r="C16" s="335"/>
      <c r="D16" s="336"/>
    </row>
    <row r="17" spans="1:4" ht="16.5" thickBot="1">
      <c r="A17" s="337" t="s">
        <v>2</v>
      </c>
      <c r="B17" s="337" t="s">
        <v>3</v>
      </c>
      <c r="C17" s="338" t="s">
        <v>4</v>
      </c>
      <c r="D17" s="339" t="s">
        <v>5</v>
      </c>
    </row>
    <row r="18" spans="1:4" s="14" customFormat="1" ht="16.5" thickBot="1">
      <c r="A18" s="340" t="s">
        <v>6</v>
      </c>
      <c r="B18" s="369">
        <f>B19+B20+B21+B22+B23+B24+B25+B26</f>
        <v>270</v>
      </c>
      <c r="C18" s="341"/>
      <c r="D18" s="342"/>
    </row>
    <row r="19" spans="1:4" ht="16.5" thickBot="1">
      <c r="A19" s="343" t="s">
        <v>7</v>
      </c>
      <c r="B19" s="344"/>
      <c r="C19" s="345"/>
      <c r="D19" s="346"/>
    </row>
    <row r="20" spans="1:4" ht="15.75">
      <c r="A20" s="347" t="s">
        <v>21</v>
      </c>
      <c r="B20" s="348">
        <v>270</v>
      </c>
      <c r="C20" s="349" t="s">
        <v>22</v>
      </c>
      <c r="D20" s="350" t="s">
        <v>23</v>
      </c>
    </row>
    <row r="21" spans="1:4" ht="15.75">
      <c r="A21" s="351"/>
      <c r="B21" s="352"/>
      <c r="C21" s="353"/>
      <c r="D21" s="353"/>
    </row>
    <row r="22" spans="1:4" ht="15.75">
      <c r="A22" s="354"/>
      <c r="B22" s="355"/>
      <c r="C22" s="356"/>
      <c r="D22" s="356"/>
    </row>
    <row r="23" spans="1:4" ht="15.75">
      <c r="A23" s="354"/>
      <c r="B23" s="355"/>
      <c r="C23" s="356"/>
      <c r="D23" s="356"/>
    </row>
    <row r="24" spans="1:4" ht="15.75">
      <c r="A24" s="354"/>
      <c r="B24" s="352"/>
      <c r="C24" s="357"/>
      <c r="D24" s="358"/>
    </row>
    <row r="25" spans="1:4" ht="15.75">
      <c r="A25" s="354"/>
      <c r="B25" s="352"/>
      <c r="C25" s="359"/>
      <c r="D25" s="360"/>
    </row>
    <row r="26" spans="1:4" ht="15.75">
      <c r="A26" s="354"/>
      <c r="B26" s="355"/>
      <c r="C26" s="356"/>
      <c r="D26" s="361"/>
    </row>
    <row r="27" spans="1:4" ht="16.5" thickBot="1">
      <c r="A27" s="354"/>
      <c r="B27" s="362"/>
      <c r="C27" s="363"/>
      <c r="D27" s="364"/>
    </row>
    <row r="28" spans="1:4" ht="16.5" thickBot="1">
      <c r="A28" s="365"/>
      <c r="B28" s="366"/>
      <c r="C28" s="363"/>
      <c r="D28" s="367"/>
    </row>
    <row r="29" spans="1:4" s="14" customFormat="1" ht="16.5" thickBot="1">
      <c r="A29" s="368" t="s">
        <v>8</v>
      </c>
      <c r="B29" s="369">
        <f>SUM(B30:B38)</f>
        <v>7503.96</v>
      </c>
      <c r="C29" s="370"/>
      <c r="D29" s="371"/>
    </row>
    <row r="30" spans="1:4" s="14" customFormat="1" ht="15.75">
      <c r="A30" s="380" t="s">
        <v>36</v>
      </c>
      <c r="B30" s="399">
        <v>1</v>
      </c>
      <c r="C30" s="372" t="s">
        <v>39</v>
      </c>
      <c r="D30" s="373" t="s">
        <v>40</v>
      </c>
    </row>
    <row r="31" spans="1:4" s="14" customFormat="1" ht="15.75">
      <c r="A31" s="381" t="s">
        <v>41</v>
      </c>
      <c r="B31" s="400">
        <v>1428</v>
      </c>
      <c r="C31" s="372" t="s">
        <v>42</v>
      </c>
      <c r="D31" s="373" t="s">
        <v>43</v>
      </c>
    </row>
    <row r="32" spans="1:4" s="14" customFormat="1" ht="15.75">
      <c r="A32" s="381" t="s">
        <v>49</v>
      </c>
      <c r="B32" s="355">
        <v>5074.17</v>
      </c>
      <c r="C32" s="356" t="s">
        <v>50</v>
      </c>
      <c r="D32" s="377" t="s">
        <v>51</v>
      </c>
    </row>
    <row r="33" spans="1:4" s="14" customFormat="1" ht="15.75">
      <c r="A33" s="381" t="s">
        <v>36</v>
      </c>
      <c r="B33" s="400">
        <v>26.18</v>
      </c>
      <c r="C33" s="372" t="s">
        <v>58</v>
      </c>
      <c r="D33" s="373" t="s">
        <v>59</v>
      </c>
    </row>
    <row r="34" spans="1:4" s="14" customFormat="1" ht="15.75">
      <c r="A34" s="382" t="s">
        <v>36</v>
      </c>
      <c r="B34" s="400">
        <v>974.61</v>
      </c>
      <c r="C34" s="378" t="s">
        <v>60</v>
      </c>
      <c r="D34" s="373" t="s">
        <v>61</v>
      </c>
    </row>
    <row r="35" spans="1:4" s="14" customFormat="1" ht="15.75">
      <c r="A35" s="382"/>
      <c r="B35" s="355"/>
      <c r="C35" s="379"/>
      <c r="D35" s="373"/>
    </row>
    <row r="36" spans="1:4" s="14" customFormat="1" ht="15.75">
      <c r="A36" s="382"/>
      <c r="B36" s="355"/>
      <c r="C36" s="378"/>
      <c r="D36" s="373"/>
    </row>
    <row r="37" spans="1:4" s="14" customFormat="1" ht="15.75">
      <c r="A37" s="382"/>
      <c r="B37" s="355"/>
      <c r="C37" s="379"/>
      <c r="D37" s="373"/>
    </row>
    <row r="38" spans="1:4" s="14" customFormat="1" ht="15.75">
      <c r="A38" s="382"/>
      <c r="B38" s="355"/>
      <c r="C38" s="378"/>
      <c r="D38" s="373"/>
    </row>
    <row r="39" spans="1:4">
      <c r="B39" s="405"/>
    </row>
    <row r="40" spans="1:4">
      <c r="B40" s="405"/>
    </row>
    <row r="41" spans="1:4">
      <c r="B41" s="405"/>
    </row>
    <row r="42" spans="1:4">
      <c r="B42" s="405"/>
    </row>
    <row r="43" spans="1:4">
      <c r="B43" s="405"/>
    </row>
    <row r="44" spans="1:4">
      <c r="B44" s="405"/>
    </row>
    <row r="45" spans="1:4">
      <c r="B45" s="405"/>
    </row>
    <row r="46" spans="1:4">
      <c r="B46" s="405"/>
    </row>
    <row r="47" spans="1:4">
      <c r="B47" s="405"/>
    </row>
    <row r="48" spans="1:4">
      <c r="B48" s="405"/>
    </row>
    <row r="49" spans="2:2">
      <c r="B49" s="405"/>
    </row>
    <row r="50" spans="2:2">
      <c r="B50" s="405"/>
    </row>
    <row r="51" spans="2:2">
      <c r="B51" s="405"/>
    </row>
    <row r="52" spans="2:2">
      <c r="B52" s="405"/>
    </row>
    <row r="53" spans="2:2">
      <c r="B53" s="405"/>
    </row>
    <row r="54" spans="2:2">
      <c r="B54" s="405"/>
    </row>
    <row r="55" spans="2:2">
      <c r="B55" s="405"/>
    </row>
    <row r="56" spans="2:2">
      <c r="B56" s="405"/>
    </row>
    <row r="57" spans="2:2">
      <c r="B57" s="405"/>
    </row>
  </sheetData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45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>
        <f>B30+B31+B32+B33+B34+B35+B36+B37+B38+B39</f>
        <v>0</v>
      </c>
      <c r="C29" s="84"/>
      <c r="D29" s="79"/>
    </row>
    <row r="30" spans="1:4" s="14" customFormat="1" ht="12.75">
      <c r="A30" s="80"/>
      <c r="B30" s="81"/>
      <c r="C30" s="27"/>
      <c r="D30" s="30"/>
    </row>
    <row r="31" spans="1:4" s="14" customFormat="1" ht="12.75">
      <c r="A31" s="80"/>
      <c r="B31" s="26"/>
      <c r="C31" s="27"/>
      <c r="D31" s="30"/>
    </row>
    <row r="32" spans="1:4" s="14" customFormat="1" ht="12.75">
      <c r="A32" s="101"/>
      <c r="B32" s="26"/>
      <c r="C32" s="98"/>
      <c r="D32" s="98"/>
    </row>
    <row r="33" spans="1:4" s="14" customFormat="1" ht="12.75">
      <c r="A33" s="101"/>
      <c r="B33" s="143"/>
      <c r="C33" s="32"/>
      <c r="D33" s="98"/>
    </row>
    <row r="34" spans="1:4" s="14" customFormat="1" ht="12.75">
      <c r="A34" s="220"/>
      <c r="B34" s="143"/>
      <c r="C34" s="27"/>
      <c r="D34" s="30"/>
    </row>
    <row r="35" spans="1:4" s="14" customFormat="1" ht="12.75">
      <c r="A35" s="220"/>
      <c r="B35" s="143"/>
      <c r="C35" s="27"/>
      <c r="D35" s="35"/>
    </row>
    <row r="36" spans="1:4" s="14" customFormat="1" ht="12.75">
      <c r="A36" s="220"/>
      <c r="B36" s="143"/>
      <c r="C36" s="32"/>
      <c r="D36" s="27"/>
    </row>
    <row r="37" spans="1:4" s="14" customFormat="1" ht="12.75">
      <c r="A37" s="25"/>
      <c r="B37" s="102"/>
      <c r="C37" s="31"/>
      <c r="D37" s="98"/>
    </row>
    <row r="38" spans="1:4" s="14" customFormat="1" ht="12.75">
      <c r="A38" s="25"/>
      <c r="B38" s="33"/>
      <c r="C38" s="31"/>
      <c r="D38" s="98"/>
    </row>
    <row r="39" spans="1:4" s="14" customFormat="1">
      <c r="A39" s="101"/>
      <c r="B39" s="102"/>
      <c r="C39" s="75"/>
      <c r="D39" s="28"/>
    </row>
    <row r="40" spans="1:4" s="14" customFormat="1" ht="12.75">
      <c r="A40" s="101"/>
      <c r="B40" s="26"/>
      <c r="C40" s="98"/>
      <c r="D40" s="100"/>
    </row>
    <row r="41" spans="1:4" s="14" customFormat="1" ht="12.75">
      <c r="A41" s="25"/>
      <c r="B41" s="26"/>
      <c r="C41" s="31"/>
      <c r="D41" s="100"/>
    </row>
    <row r="42" spans="1:4" s="14" customFormat="1" ht="12.75">
      <c r="A42" s="25"/>
      <c r="B42" s="102"/>
      <c r="C42" s="32"/>
      <c r="D42" s="100"/>
    </row>
    <row r="43" spans="1:4" s="14" customFormat="1" ht="12.75">
      <c r="A43" s="25"/>
      <c r="B43" s="102"/>
      <c r="C43" s="31"/>
      <c r="D43" s="100"/>
    </row>
    <row r="44" spans="1:4" s="14" customFormat="1" ht="12.75">
      <c r="A44" s="25"/>
      <c r="B44" s="102"/>
      <c r="C44" s="32"/>
      <c r="D44" s="100"/>
    </row>
    <row r="45" spans="1:4" s="14" customFormat="1" ht="12.75">
      <c r="A45" s="25"/>
      <c r="B45" s="102"/>
      <c r="C45" s="31"/>
      <c r="D45" s="100"/>
    </row>
  </sheetData>
  <pageMargins left="0.7" right="0.7" top="0.75" bottom="0.75" header="0.3" footer="0.3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45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>
        <f>B30+B31+B32+B33+B34+B35+B36+B37+B38+B39</f>
        <v>0</v>
      </c>
      <c r="C29" s="84"/>
      <c r="D29" s="79"/>
    </row>
    <row r="30" spans="1:4" s="14" customFormat="1" ht="12.75">
      <c r="A30" s="116"/>
      <c r="B30" s="142"/>
      <c r="C30" s="27"/>
      <c r="D30" s="30"/>
    </row>
    <row r="31" spans="1:4" s="14" customFormat="1" ht="12.75">
      <c r="A31" s="220"/>
      <c r="B31" s="143"/>
      <c r="C31" s="27"/>
      <c r="D31" s="30"/>
    </row>
    <row r="32" spans="1:4" s="14" customFormat="1" ht="12.75">
      <c r="A32" s="220"/>
      <c r="B32" s="143"/>
      <c r="C32" s="27"/>
      <c r="D32" s="35"/>
    </row>
    <row r="33" spans="1:4" s="14" customFormat="1" ht="12.75">
      <c r="A33" s="220"/>
      <c r="B33" s="143"/>
      <c r="C33" s="32"/>
      <c r="D33" s="27"/>
    </row>
    <row r="34" spans="1:4" s="14" customFormat="1" ht="12.75">
      <c r="A34" s="220"/>
      <c r="B34" s="32"/>
      <c r="C34" s="27"/>
      <c r="D34" s="35"/>
    </row>
    <row r="35" spans="1:4" s="14" customFormat="1" ht="12.75">
      <c r="A35" s="220"/>
      <c r="B35" s="17"/>
      <c r="C35" s="36"/>
      <c r="D35" s="37"/>
    </row>
    <row r="36" spans="1:4" s="14" customFormat="1" ht="12.75">
      <c r="A36" s="117"/>
      <c r="B36" s="17"/>
      <c r="C36" s="36"/>
      <c r="D36" s="35"/>
    </row>
    <row r="37" spans="1:4" s="14" customFormat="1" ht="12.75">
      <c r="A37" s="117"/>
      <c r="B37" s="17"/>
      <c r="C37" s="36"/>
      <c r="D37" s="35"/>
    </row>
    <row r="38" spans="1:4" s="14" customFormat="1" ht="12.75">
      <c r="A38" s="117"/>
      <c r="B38" s="32"/>
      <c r="C38" s="36"/>
      <c r="D38" s="35"/>
    </row>
    <row r="39" spans="1:4" s="14" customFormat="1">
      <c r="A39" s="220"/>
      <c r="B39" s="17"/>
      <c r="C39" s="75"/>
      <c r="D39" s="28"/>
    </row>
    <row r="40" spans="1:4" s="14" customFormat="1" ht="12.75">
      <c r="A40" s="29"/>
      <c r="B40" s="26"/>
      <c r="C40" s="27"/>
      <c r="D40" s="30"/>
    </row>
    <row r="41" spans="1:4" s="14" customFormat="1" ht="12.75">
      <c r="A41" s="25"/>
      <c r="B41" s="26"/>
      <c r="C41" s="31"/>
      <c r="D41" s="30"/>
    </row>
    <row r="42" spans="1:4" s="14" customFormat="1" ht="12.75">
      <c r="A42" s="25"/>
      <c r="B42" s="34"/>
      <c r="C42" s="32"/>
      <c r="D42" s="30"/>
    </row>
    <row r="43" spans="1:4" s="14" customFormat="1" ht="12.75">
      <c r="A43" s="25"/>
      <c r="B43" s="34"/>
      <c r="C43" s="31"/>
      <c r="D43" s="30"/>
    </row>
    <row r="44" spans="1:4" s="14" customFormat="1" ht="12.75">
      <c r="A44" s="25"/>
      <c r="B44" s="34"/>
      <c r="C44" s="32"/>
      <c r="D44" s="88"/>
    </row>
    <row r="45" spans="1:4" s="14" customFormat="1" ht="12.75">
      <c r="A45" s="25"/>
      <c r="B45" s="34"/>
      <c r="C45" s="31"/>
      <c r="D45" s="88"/>
    </row>
  </sheetData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45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6" t="s">
        <v>3</v>
      </c>
      <c r="C17" s="7" t="s">
        <v>4</v>
      </c>
      <c r="D17" s="9" t="s">
        <v>5</v>
      </c>
    </row>
    <row r="18" spans="1:4" s="14" customFormat="1" ht="13.5" thickBot="1">
      <c r="A18" s="10" t="s">
        <v>6</v>
      </c>
      <c r="B18" s="105">
        <f>B19+B20+B21+B22+B23+B24+B25+B26</f>
        <v>0</v>
      </c>
      <c r="C18" s="104"/>
      <c r="D18" s="13"/>
    </row>
    <row r="19" spans="1:4" ht="15.75" thickBot="1">
      <c r="A19" s="137" t="s">
        <v>7</v>
      </c>
      <c r="B19" s="86"/>
      <c r="C19" s="87"/>
      <c r="D19" s="111"/>
    </row>
    <row r="20" spans="1:4">
      <c r="A20" s="224"/>
      <c r="B20" s="223"/>
      <c r="C20" s="225"/>
      <c r="D20" s="226"/>
    </row>
    <row r="21" spans="1:4">
      <c r="A21" s="99"/>
      <c r="B21" s="16"/>
      <c r="C21" s="90"/>
      <c r="D21" s="90"/>
    </row>
    <row r="22" spans="1:4">
      <c r="A22" s="99"/>
      <c r="B22" s="17"/>
      <c r="C22" s="90"/>
      <c r="D22" s="90"/>
    </row>
    <row r="23" spans="1:4">
      <c r="A23" s="99"/>
      <c r="B23" s="17"/>
      <c r="C23" s="90"/>
      <c r="D23" s="90"/>
    </row>
    <row r="24" spans="1:4">
      <c r="A24" s="99"/>
      <c r="B24" s="19"/>
      <c r="C24" s="89"/>
      <c r="D24" s="94"/>
    </row>
    <row r="25" spans="1:4">
      <c r="A25" s="99"/>
      <c r="B25" s="16"/>
      <c r="C25" s="95"/>
      <c r="D25" s="96"/>
    </row>
    <row r="26" spans="1:4">
      <c r="A26" s="99"/>
      <c r="B26" s="17"/>
      <c r="C26" s="90"/>
      <c r="D26" s="91"/>
    </row>
    <row r="27" spans="1:4">
      <c r="A27" s="99"/>
      <c r="B27" s="20"/>
      <c r="C27" s="21"/>
      <c r="D27" s="100"/>
    </row>
    <row r="28" spans="1:4" ht="15.75" thickBot="1">
      <c r="A28" s="122"/>
      <c r="B28" s="106"/>
      <c r="C28" s="21"/>
      <c r="D28" s="120"/>
    </row>
    <row r="29" spans="1:4" s="14" customFormat="1" ht="13.5" thickBot="1">
      <c r="A29" s="82" t="s">
        <v>8</v>
      </c>
      <c r="B29" s="83">
        <f>B30+B31+B32+B33+B34+B35+B36+B37+B38+B39</f>
        <v>0</v>
      </c>
      <c r="C29" s="84"/>
      <c r="D29" s="79"/>
    </row>
    <row r="30" spans="1:4" s="14" customFormat="1" ht="12.75">
      <c r="A30" s="139"/>
      <c r="B30" s="81"/>
      <c r="C30" s="27"/>
      <c r="D30" s="30"/>
    </row>
    <row r="31" spans="1:4" s="14" customFormat="1" ht="12.75">
      <c r="A31" s="140"/>
      <c r="B31" s="26"/>
      <c r="C31" s="27"/>
      <c r="D31" s="30"/>
    </row>
    <row r="32" spans="1:4" s="14" customFormat="1" ht="12.75">
      <c r="A32" s="154"/>
      <c r="B32" s="26"/>
      <c r="C32" s="27"/>
      <c r="D32" s="35"/>
    </row>
    <row r="33" spans="1:4" s="14" customFormat="1" ht="12.75">
      <c r="A33" s="154"/>
      <c r="B33" s="26"/>
      <c r="C33" s="32"/>
      <c r="D33" s="27"/>
    </row>
    <row r="34" spans="1:4" s="14" customFormat="1" ht="12.75">
      <c r="A34" s="154"/>
      <c r="B34" s="33"/>
      <c r="C34" s="27"/>
      <c r="D34" s="35"/>
    </row>
    <row r="35" spans="1:4" s="14" customFormat="1" ht="12.75">
      <c r="A35" s="154"/>
      <c r="B35" s="34"/>
      <c r="C35" s="36"/>
      <c r="D35" s="37"/>
    </row>
    <row r="36" spans="1:4" s="14" customFormat="1" ht="12.75">
      <c r="A36" s="141"/>
      <c r="B36" s="34"/>
      <c r="C36" s="36"/>
      <c r="D36" s="35"/>
    </row>
    <row r="37" spans="1:4" s="14" customFormat="1" ht="12.75">
      <c r="A37" s="141"/>
      <c r="B37" s="34"/>
      <c r="C37" s="36"/>
      <c r="D37" s="35"/>
    </row>
    <row r="38" spans="1:4" s="14" customFormat="1" ht="12.75">
      <c r="A38" s="141"/>
      <c r="B38" s="33"/>
      <c r="C38" s="36"/>
      <c r="D38" s="35"/>
    </row>
    <row r="39" spans="1:4" s="14" customFormat="1" ht="12.75">
      <c r="A39" s="154"/>
      <c r="B39" s="34"/>
      <c r="C39" s="138"/>
      <c r="D39" s="28"/>
    </row>
    <row r="40" spans="1:4" s="14" customFormat="1" ht="12.75">
      <c r="A40" s="154"/>
      <c r="B40" s="26"/>
      <c r="C40" s="27"/>
      <c r="D40" s="30"/>
    </row>
    <row r="41" spans="1:4" s="14" customFormat="1" ht="12.75">
      <c r="A41" s="141"/>
      <c r="B41" s="26"/>
      <c r="C41" s="31"/>
      <c r="D41" s="30"/>
    </row>
    <row r="42" spans="1:4" s="14" customFormat="1" ht="12.75">
      <c r="A42" s="141"/>
      <c r="B42" s="34"/>
      <c r="C42" s="32"/>
      <c r="D42" s="30"/>
    </row>
    <row r="43" spans="1:4" s="14" customFormat="1" ht="12.75">
      <c r="A43" s="141"/>
      <c r="B43" s="34"/>
      <c r="C43" s="31"/>
      <c r="D43" s="30"/>
    </row>
    <row r="44" spans="1:4" s="14" customFormat="1" ht="12.75">
      <c r="A44" s="141"/>
      <c r="B44" s="34"/>
      <c r="C44" s="32"/>
      <c r="D44" s="30"/>
    </row>
    <row r="45" spans="1:4" s="14" customFormat="1" ht="12.75">
      <c r="A45" s="141"/>
      <c r="B45" s="34"/>
      <c r="C45" s="31"/>
      <c r="D45" s="30"/>
    </row>
  </sheetData>
  <pageMargins left="0.7" right="0.7" top="0.75" bottom="0.75" header="0.3" footer="0.3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45"/>
  <sheetViews>
    <sheetView topLeftCell="A2" workbookViewId="0">
      <selection activeCell="D24" sqref="D24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7000</v>
      </c>
      <c r="C18" s="12"/>
      <c r="D18" s="13"/>
    </row>
    <row r="19" spans="1:4" ht="15.75" thickBot="1">
      <c r="A19" s="137" t="s">
        <v>7</v>
      </c>
      <c r="B19" s="86"/>
      <c r="C19" s="87"/>
      <c r="D19" s="111"/>
    </row>
    <row r="20" spans="1:4">
      <c r="A20" s="215" t="s">
        <v>397</v>
      </c>
      <c r="B20" s="212">
        <v>7000</v>
      </c>
      <c r="C20" s="214" t="s">
        <v>398</v>
      </c>
      <c r="D20" s="216" t="s">
        <v>399</v>
      </c>
    </row>
    <row r="21" spans="1:4">
      <c r="A21" s="99"/>
      <c r="B21" s="16"/>
      <c r="C21" s="90"/>
      <c r="D21" s="90"/>
    </row>
    <row r="22" spans="1:4">
      <c r="A22" s="99"/>
      <c r="B22" s="17"/>
      <c r="C22" s="90"/>
      <c r="D22" s="90"/>
    </row>
    <row r="23" spans="1:4">
      <c r="A23" s="99"/>
      <c r="B23" s="17"/>
      <c r="C23" s="90"/>
      <c r="D23" s="90"/>
    </row>
    <row r="24" spans="1:4">
      <c r="A24" s="99"/>
      <c r="B24" s="19"/>
      <c r="C24" s="89"/>
      <c r="D24" s="94"/>
    </row>
    <row r="25" spans="1:4">
      <c r="A25" s="99"/>
      <c r="B25" s="16"/>
      <c r="C25" s="95"/>
      <c r="D25" s="96"/>
    </row>
    <row r="26" spans="1:4">
      <c r="A26" s="99"/>
      <c r="B26" s="17"/>
      <c r="C26" s="90"/>
      <c r="D26" s="91"/>
    </row>
    <row r="27" spans="1:4">
      <c r="A27" s="99"/>
      <c r="B27" s="20"/>
      <c r="C27" s="21"/>
      <c r="D27" s="91"/>
    </row>
    <row r="28" spans="1:4" ht="15.75" thickBot="1">
      <c r="A28" s="122"/>
      <c r="B28" s="106"/>
      <c r="C28" s="21"/>
      <c r="D28" s="91"/>
    </row>
    <row r="29" spans="1:4" s="14" customFormat="1" ht="13.5" thickBot="1">
      <c r="A29" s="82" t="s">
        <v>8</v>
      </c>
      <c r="B29" s="83">
        <f>B30+B31+B32+B33+B34+B35+B36+B37+B38+B39</f>
        <v>0</v>
      </c>
      <c r="C29" s="84"/>
      <c r="D29" s="79"/>
    </row>
    <row r="30" spans="1:4" s="14" customFormat="1" ht="12.75">
      <c r="A30" s="139"/>
      <c r="B30" s="81"/>
      <c r="C30" s="27"/>
      <c r="D30" s="30"/>
    </row>
    <row r="31" spans="1:4" s="14" customFormat="1" ht="12.75">
      <c r="A31" s="140"/>
      <c r="B31" s="26"/>
      <c r="C31" s="27"/>
      <c r="D31" s="30"/>
    </row>
    <row r="32" spans="1:4" s="14" customFormat="1" ht="12.75">
      <c r="A32" s="154"/>
      <c r="B32" s="26"/>
      <c r="C32" s="27"/>
      <c r="D32" s="35"/>
    </row>
    <row r="33" spans="1:4" s="14" customFormat="1" ht="12.75">
      <c r="A33" s="154"/>
      <c r="B33" s="26"/>
      <c r="C33" s="32"/>
      <c r="D33" s="27"/>
    </row>
    <row r="34" spans="1:4" s="14" customFormat="1" ht="12.75">
      <c r="A34" s="29"/>
      <c r="B34" s="33"/>
      <c r="C34" s="27"/>
      <c r="D34" s="35"/>
    </row>
    <row r="35" spans="1:4" s="14" customFormat="1" ht="12.75">
      <c r="A35" s="29"/>
      <c r="B35" s="34"/>
      <c r="C35" s="36"/>
      <c r="D35" s="37"/>
    </row>
    <row r="36" spans="1:4" s="14" customFormat="1" ht="12.75">
      <c r="A36" s="25"/>
      <c r="B36" s="34"/>
      <c r="C36" s="36"/>
      <c r="D36" s="35"/>
    </row>
    <row r="37" spans="1:4" s="14" customFormat="1" ht="12.75">
      <c r="A37" s="25"/>
      <c r="B37" s="34"/>
      <c r="C37" s="36"/>
      <c r="D37" s="35"/>
    </row>
    <row r="38" spans="1:4" s="14" customFormat="1" ht="12.75">
      <c r="A38" s="25"/>
      <c r="B38" s="33"/>
      <c r="C38" s="36"/>
      <c r="D38" s="35"/>
    </row>
    <row r="39" spans="1:4" s="14" customFormat="1">
      <c r="A39" s="29"/>
      <c r="B39" s="34"/>
      <c r="C39" s="75"/>
      <c r="D39" s="28"/>
    </row>
    <row r="40" spans="1:4" s="14" customFormat="1" ht="12.75">
      <c r="A40" s="29"/>
      <c r="B40" s="26"/>
      <c r="C40" s="27"/>
      <c r="D40" s="30"/>
    </row>
    <row r="41" spans="1:4" s="14" customFormat="1" ht="12.75">
      <c r="A41" s="25"/>
      <c r="B41" s="26"/>
      <c r="C41" s="31"/>
      <c r="D41" s="30"/>
    </row>
    <row r="42" spans="1:4" s="14" customFormat="1" ht="12.75">
      <c r="A42" s="25"/>
      <c r="B42" s="34"/>
      <c r="C42" s="32"/>
      <c r="D42" s="30"/>
    </row>
    <row r="43" spans="1:4" s="14" customFormat="1" ht="12.75">
      <c r="A43" s="25"/>
      <c r="B43" s="34"/>
      <c r="C43" s="31"/>
      <c r="D43" s="30"/>
    </row>
    <row r="44" spans="1:4" s="14" customFormat="1" ht="12.75">
      <c r="A44" s="25"/>
      <c r="B44" s="34"/>
      <c r="C44" s="32"/>
      <c r="D44" s="88"/>
    </row>
    <row r="45" spans="1:4" s="14" customFormat="1" ht="12.75">
      <c r="A45" s="25"/>
      <c r="B45" s="34"/>
      <c r="C45" s="31"/>
      <c r="D45" s="88"/>
    </row>
  </sheetData>
  <pageMargins left="0.7" right="0.7" top="0.75" bottom="0.75" header="0.3" footer="0.3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44"/>
  <sheetViews>
    <sheetView topLeftCell="A11" workbookViewId="0">
      <selection activeCell="A31" sqref="A31:XFD31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>
        <f>B30+'25'!B30+B31+B32+B33+B34+B35+B36+B37+B38</f>
        <v>2150.2600000000002</v>
      </c>
      <c r="C29" s="84"/>
      <c r="D29" s="79"/>
    </row>
    <row r="30" spans="1:4" s="14" customFormat="1" ht="12.75">
      <c r="A30" s="80" t="s">
        <v>400</v>
      </c>
      <c r="B30" s="81">
        <v>8.75</v>
      </c>
      <c r="C30" s="35" t="s">
        <v>401</v>
      </c>
      <c r="D30" s="30" t="s">
        <v>402</v>
      </c>
    </row>
    <row r="31" spans="1:4" s="14" customFormat="1" ht="12.75">
      <c r="A31" s="221" t="s">
        <v>49</v>
      </c>
      <c r="B31" s="26">
        <v>74.12</v>
      </c>
      <c r="C31" s="35" t="s">
        <v>401</v>
      </c>
      <c r="D31" s="35" t="s">
        <v>51</v>
      </c>
    </row>
    <row r="32" spans="1:4" s="14" customFormat="1" ht="12.75">
      <c r="A32" s="221" t="s">
        <v>49</v>
      </c>
      <c r="B32" s="26">
        <v>96.28</v>
      </c>
      <c r="C32" s="222" t="s">
        <v>404</v>
      </c>
      <c r="D32" s="35" t="s">
        <v>51</v>
      </c>
    </row>
    <row r="33" spans="1:4" s="14" customFormat="1" ht="12.75">
      <c r="A33" s="221" t="s">
        <v>41</v>
      </c>
      <c r="B33" s="33">
        <v>124.81</v>
      </c>
      <c r="C33" s="35" t="s">
        <v>405</v>
      </c>
      <c r="D33" s="35" t="s">
        <v>406</v>
      </c>
    </row>
    <row r="34" spans="1:4" s="14" customFormat="1" ht="12.75">
      <c r="A34" s="221" t="s">
        <v>55</v>
      </c>
      <c r="B34" s="34">
        <v>284.29000000000002</v>
      </c>
      <c r="C34" s="36" t="s">
        <v>407</v>
      </c>
      <c r="D34" s="37" t="s">
        <v>408</v>
      </c>
    </row>
    <row r="35" spans="1:4" s="14" customFormat="1" ht="12.75">
      <c r="A35" s="221" t="s">
        <v>55</v>
      </c>
      <c r="B35" s="34">
        <v>552.35</v>
      </c>
      <c r="C35" s="36" t="s">
        <v>409</v>
      </c>
      <c r="D35" s="35" t="s">
        <v>383</v>
      </c>
    </row>
    <row r="36" spans="1:4" s="14" customFormat="1" ht="12.75">
      <c r="A36" s="221" t="s">
        <v>400</v>
      </c>
      <c r="B36" s="34">
        <v>891.73</v>
      </c>
      <c r="C36" s="36" t="s">
        <v>410</v>
      </c>
      <c r="D36" s="35" t="s">
        <v>402</v>
      </c>
    </row>
    <row r="37" spans="1:4" s="14" customFormat="1" ht="12.75">
      <c r="A37" s="221"/>
      <c r="B37" s="33"/>
      <c r="C37" s="36"/>
      <c r="D37" s="35"/>
    </row>
    <row r="38" spans="1:4" s="14" customFormat="1">
      <c r="A38" s="29"/>
      <c r="B38" s="34"/>
      <c r="C38" s="75"/>
      <c r="D38" s="28"/>
    </row>
    <row r="39" spans="1:4" s="14" customFormat="1" ht="12.75">
      <c r="A39" s="29"/>
      <c r="B39" s="26"/>
      <c r="C39" s="27"/>
      <c r="D39" s="30"/>
    </row>
    <row r="40" spans="1:4" s="14" customFormat="1" ht="12.75">
      <c r="A40" s="25"/>
      <c r="B40" s="26"/>
      <c r="C40" s="31"/>
      <c r="D40" s="30"/>
    </row>
    <row r="41" spans="1:4" s="14" customFormat="1" ht="12.75">
      <c r="A41" s="25"/>
      <c r="B41" s="34"/>
      <c r="C41" s="32"/>
      <c r="D41" s="30"/>
    </row>
    <row r="42" spans="1:4" s="14" customFormat="1" ht="12.75">
      <c r="A42" s="25"/>
      <c r="B42" s="34"/>
      <c r="C42" s="31"/>
      <c r="D42" s="30"/>
    </row>
    <row r="43" spans="1:4" s="14" customFormat="1" ht="12.75">
      <c r="A43" s="25"/>
      <c r="B43" s="34"/>
      <c r="C43" s="32"/>
      <c r="D43" s="30"/>
    </row>
    <row r="44" spans="1:4" s="14" customFormat="1" ht="12.75">
      <c r="A44" s="25"/>
      <c r="B44" s="34"/>
      <c r="C44" s="31"/>
      <c r="D44" s="30"/>
    </row>
  </sheetData>
  <pageMargins left="0.7" right="0.7" top="0.75" bottom="0.75" header="0.3" footer="0.3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45"/>
  <sheetViews>
    <sheetView topLeftCell="A2" workbookViewId="0">
      <selection activeCell="F25" sqref="F25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6" t="s">
        <v>3</v>
      </c>
      <c r="C17" s="6" t="s">
        <v>4</v>
      </c>
      <c r="D17" s="6" t="s">
        <v>5</v>
      </c>
    </row>
    <row r="18" spans="1:4" s="14" customFormat="1" ht="13.5" thickBot="1">
      <c r="A18" s="10" t="s">
        <v>6</v>
      </c>
      <c r="B18" s="105">
        <f>B19+B20+B21+B22+B23+B24+B25+B26</f>
        <v>810</v>
      </c>
      <c r="C18" s="12"/>
      <c r="D18" s="10"/>
    </row>
    <row r="19" spans="1:4">
      <c r="A19" s="217" t="s">
        <v>7</v>
      </c>
      <c r="B19" s="528"/>
      <c r="C19" s="219"/>
      <c r="D19" s="529"/>
    </row>
    <row r="20" spans="1:4">
      <c r="A20" s="211" t="s">
        <v>21</v>
      </c>
      <c r="B20" s="547">
        <v>810</v>
      </c>
      <c r="C20" s="546" t="s">
        <v>22</v>
      </c>
      <c r="D20" s="546" t="s">
        <v>23</v>
      </c>
    </row>
    <row r="21" spans="1:4">
      <c r="A21" s="99"/>
      <c r="B21" s="545"/>
      <c r="C21" s="546"/>
      <c r="D21" s="546"/>
    </row>
    <row r="22" spans="1:4">
      <c r="A22" s="99"/>
      <c r="B22" s="17"/>
      <c r="C22" s="36"/>
      <c r="D22" s="36"/>
    </row>
    <row r="23" spans="1:4">
      <c r="A23" s="99"/>
      <c r="B23" s="17"/>
      <c r="C23" s="36"/>
      <c r="D23" s="36"/>
    </row>
    <row r="24" spans="1:4">
      <c r="A24" s="99"/>
      <c r="B24" s="19"/>
      <c r="C24" s="531"/>
      <c r="D24" s="94"/>
    </row>
    <row r="25" spans="1:4">
      <c r="A25" s="99"/>
      <c r="B25" s="16"/>
      <c r="C25" s="96"/>
      <c r="D25" s="96"/>
    </row>
    <row r="26" spans="1:4">
      <c r="A26" s="99"/>
      <c r="B26" s="17"/>
      <c r="C26" s="36"/>
      <c r="D26" s="30"/>
    </row>
    <row r="27" spans="1:4">
      <c r="A27" s="99"/>
      <c r="B27" s="20"/>
      <c r="C27" s="133"/>
      <c r="D27" s="30"/>
    </row>
    <row r="28" spans="1:4" ht="15.75" thickBot="1">
      <c r="A28" s="122"/>
      <c r="B28" s="106"/>
      <c r="C28" s="134"/>
      <c r="D28" s="532"/>
    </row>
    <row r="29" spans="1:4" s="14" customFormat="1" ht="13.5" thickBot="1">
      <c r="A29" s="82" t="s">
        <v>8</v>
      </c>
      <c r="B29" s="83">
        <f>B30+B31+B32+B33+B34+B35+B36+B37+B38+B39</f>
        <v>4924.37</v>
      </c>
      <c r="C29" s="84"/>
      <c r="D29" s="79"/>
    </row>
    <row r="30" spans="1:4" s="14" customFormat="1" ht="12.75">
      <c r="A30" s="221" t="s">
        <v>41</v>
      </c>
      <c r="B30" s="26">
        <v>117.93</v>
      </c>
      <c r="C30" s="35" t="s">
        <v>401</v>
      </c>
      <c r="D30" s="30" t="s">
        <v>403</v>
      </c>
    </row>
    <row r="31" spans="1:4" s="14" customFormat="1" ht="12.75">
      <c r="A31" s="101" t="s">
        <v>41</v>
      </c>
      <c r="B31" s="26">
        <v>654.5</v>
      </c>
      <c r="C31" s="98" t="s">
        <v>411</v>
      </c>
      <c r="D31" s="100" t="s">
        <v>412</v>
      </c>
    </row>
    <row r="32" spans="1:4" s="14" customFormat="1" ht="12.75">
      <c r="A32" s="101" t="s">
        <v>41</v>
      </c>
      <c r="B32" s="26">
        <v>501.94</v>
      </c>
      <c r="C32" s="98" t="s">
        <v>413</v>
      </c>
      <c r="D32" s="98" t="s">
        <v>57</v>
      </c>
    </row>
    <row r="33" spans="1:4" s="14" customFormat="1" ht="12.75">
      <c r="A33" s="101" t="s">
        <v>306</v>
      </c>
      <c r="B33" s="26">
        <v>100</v>
      </c>
      <c r="C33" s="32" t="s">
        <v>414</v>
      </c>
      <c r="D33" s="98" t="s">
        <v>308</v>
      </c>
    </row>
    <row r="34" spans="1:4" s="14" customFormat="1" ht="12.75">
      <c r="A34" s="101" t="s">
        <v>306</v>
      </c>
      <c r="B34" s="33">
        <v>3550</v>
      </c>
      <c r="C34" s="98" t="s">
        <v>42</v>
      </c>
      <c r="D34" s="98" t="s">
        <v>439</v>
      </c>
    </row>
    <row r="35" spans="1:4" s="14" customFormat="1" ht="12.75">
      <c r="A35" s="101"/>
      <c r="B35" s="102"/>
      <c r="C35" s="31"/>
      <c r="D35" s="99"/>
    </row>
    <row r="36" spans="1:4" s="14" customFormat="1" ht="12.75">
      <c r="A36" s="25"/>
      <c r="B36" s="102"/>
      <c r="C36" s="31"/>
      <c r="D36" s="98"/>
    </row>
    <row r="37" spans="1:4" s="14" customFormat="1" ht="12.75">
      <c r="A37" s="25"/>
      <c r="B37" s="102"/>
      <c r="C37" s="31"/>
      <c r="D37" s="98"/>
    </row>
    <row r="38" spans="1:4" s="14" customFormat="1" ht="12.75">
      <c r="A38" s="25"/>
      <c r="B38" s="33"/>
      <c r="C38" s="31"/>
      <c r="D38" s="98"/>
    </row>
    <row r="39" spans="1:4" s="14" customFormat="1">
      <c r="A39" s="101"/>
      <c r="B39" s="102"/>
      <c r="C39" s="75"/>
      <c r="D39" s="28"/>
    </row>
    <row r="40" spans="1:4" s="14" customFormat="1" ht="12.75">
      <c r="A40" s="101"/>
      <c r="B40" s="26"/>
      <c r="C40" s="98"/>
      <c r="D40" s="100"/>
    </row>
    <row r="41" spans="1:4" s="14" customFormat="1" ht="12.75">
      <c r="A41" s="25"/>
      <c r="B41" s="26"/>
      <c r="C41" s="31"/>
      <c r="D41" s="100"/>
    </row>
    <row r="42" spans="1:4" s="14" customFormat="1" ht="12.75">
      <c r="A42" s="25"/>
      <c r="B42" s="102"/>
      <c r="C42" s="32"/>
      <c r="D42" s="100"/>
    </row>
    <row r="43" spans="1:4" s="14" customFormat="1" ht="12.75">
      <c r="A43" s="25"/>
      <c r="B43" s="102"/>
      <c r="C43" s="31"/>
      <c r="D43" s="100"/>
    </row>
    <row r="44" spans="1:4" s="14" customFormat="1" ht="12.75">
      <c r="A44" s="25"/>
      <c r="B44" s="34"/>
      <c r="C44" s="32"/>
      <c r="D44" s="100"/>
    </row>
    <row r="45" spans="1:4" s="14" customFormat="1" ht="12.75">
      <c r="A45" s="25"/>
      <c r="B45" s="34"/>
      <c r="C45" s="31"/>
      <c r="D45" s="100"/>
    </row>
  </sheetData>
  <pageMargins left="0.7" right="0.7" top="0.75" bottom="0.75" header="0.3" footer="0.3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103"/>
  <sheetViews>
    <sheetView topLeftCell="A2" workbookViewId="0">
      <selection activeCell="L42" sqref="L42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1560</v>
      </c>
      <c r="C18" s="12"/>
      <c r="D18" s="13"/>
    </row>
    <row r="19" spans="1:4">
      <c r="A19" s="217" t="s">
        <v>7</v>
      </c>
      <c r="B19" s="218"/>
      <c r="C19" s="219"/>
      <c r="D19" s="529"/>
    </row>
    <row r="20" spans="1:4">
      <c r="A20" s="548" t="s">
        <v>21</v>
      </c>
      <c r="B20" s="549">
        <v>1560</v>
      </c>
      <c r="C20" s="543" t="s">
        <v>22</v>
      </c>
      <c r="D20" s="543" t="s">
        <v>23</v>
      </c>
    </row>
    <row r="21" spans="1:4">
      <c r="A21" s="211"/>
      <c r="B21" s="76"/>
      <c r="C21" s="530"/>
      <c r="D21" s="216"/>
    </row>
    <row r="22" spans="1:4">
      <c r="A22" s="99"/>
      <c r="B22" s="126"/>
      <c r="C22" s="36"/>
      <c r="D22" s="90"/>
    </row>
    <row r="23" spans="1:4">
      <c r="A23" s="99"/>
      <c r="B23" s="126"/>
      <c r="C23" s="36"/>
      <c r="D23" s="90"/>
    </row>
    <row r="24" spans="1:4">
      <c r="A24" s="99"/>
      <c r="B24" s="213"/>
      <c r="C24" s="531"/>
      <c r="D24" s="94"/>
    </row>
    <row r="25" spans="1:4">
      <c r="A25" s="99"/>
      <c r="B25" s="76"/>
      <c r="C25" s="96"/>
      <c r="D25" s="96"/>
    </row>
    <row r="26" spans="1:4">
      <c r="A26" s="99"/>
      <c r="B26" s="126"/>
      <c r="C26" s="36"/>
      <c r="D26" s="96"/>
    </row>
    <row r="27" spans="1:4">
      <c r="A27" s="99"/>
      <c r="B27" s="128"/>
      <c r="C27" s="133"/>
      <c r="D27" s="96"/>
    </row>
    <row r="28" spans="1:4" ht="15.75" thickBot="1">
      <c r="A28" s="122"/>
      <c r="B28" s="213"/>
      <c r="C28" s="134"/>
      <c r="D28" s="96"/>
    </row>
    <row r="29" spans="1:4" s="14" customFormat="1" ht="13.5" thickBot="1">
      <c r="A29" s="10" t="s">
        <v>8</v>
      </c>
      <c r="B29" s="83">
        <f>B30+B31+B32+B33+B34</f>
        <v>4998.58</v>
      </c>
      <c r="C29" s="535"/>
      <c r="D29" s="79"/>
    </row>
    <row r="30" spans="1:4" s="14" customFormat="1" ht="12.75">
      <c r="A30" s="539" t="s">
        <v>41</v>
      </c>
      <c r="B30" s="540">
        <v>2899.99</v>
      </c>
      <c r="C30" s="541" t="s">
        <v>415</v>
      </c>
      <c r="D30" s="542" t="s">
        <v>416</v>
      </c>
    </row>
    <row r="31" spans="1:4" s="14" customFormat="1" ht="12.75">
      <c r="A31" s="537" t="s">
        <v>36</v>
      </c>
      <c r="B31" s="538">
        <v>577.5</v>
      </c>
      <c r="C31" s="537" t="s">
        <v>60</v>
      </c>
      <c r="D31" s="537" t="s">
        <v>417</v>
      </c>
    </row>
    <row r="32" spans="1:4" s="14" customFormat="1" ht="12.75">
      <c r="A32" s="537" t="s">
        <v>418</v>
      </c>
      <c r="B32" s="538">
        <v>500</v>
      </c>
      <c r="C32" s="544" t="s">
        <v>22</v>
      </c>
      <c r="D32" s="537" t="s">
        <v>419</v>
      </c>
    </row>
    <row r="33" spans="1:4" s="14" customFormat="1" ht="12.75">
      <c r="A33" s="537" t="s">
        <v>46</v>
      </c>
      <c r="B33" s="538">
        <v>202.3</v>
      </c>
      <c r="C33" s="544" t="s">
        <v>442</v>
      </c>
      <c r="D33" s="537" t="s">
        <v>443</v>
      </c>
    </row>
    <row r="34" spans="1:4" s="14" customFormat="1" ht="12.75">
      <c r="A34" s="313" t="s">
        <v>296</v>
      </c>
      <c r="B34" s="312">
        <v>818.79</v>
      </c>
      <c r="C34" s="314" t="s">
        <v>440</v>
      </c>
      <c r="D34" s="313" t="s">
        <v>441</v>
      </c>
    </row>
    <row r="35" spans="1:4" s="14" customFormat="1" ht="12.75">
      <c r="A35" s="533"/>
      <c r="B35" s="33"/>
      <c r="C35" s="27"/>
      <c r="D35" s="35"/>
    </row>
    <row r="36" spans="1:4" s="14" customFormat="1" ht="12.75">
      <c r="A36" s="533"/>
      <c r="B36" s="34"/>
      <c r="C36" s="36"/>
      <c r="D36" s="37"/>
    </row>
    <row r="37" spans="1:4" s="14" customFormat="1" ht="12.75">
      <c r="A37" s="99"/>
      <c r="B37" s="34"/>
      <c r="C37" s="36"/>
      <c r="D37" s="35"/>
    </row>
    <row r="38" spans="1:4" s="14" customFormat="1" ht="12.75">
      <c r="A38" s="99"/>
      <c r="B38" s="34"/>
      <c r="C38" s="36"/>
      <c r="D38" s="35"/>
    </row>
    <row r="39" spans="1:4" s="14" customFormat="1" ht="12.75">
      <c r="A39" s="99"/>
      <c r="B39" s="33"/>
      <c r="C39" s="36"/>
      <c r="D39" s="35"/>
    </row>
    <row r="40" spans="1:4" s="14" customFormat="1">
      <c r="A40" s="533"/>
      <c r="B40" s="34"/>
      <c r="C40" s="536"/>
      <c r="D40" s="28"/>
    </row>
    <row r="41" spans="1:4" s="14" customFormat="1" ht="12.75">
      <c r="A41" s="533"/>
      <c r="B41" s="26"/>
      <c r="C41" s="27"/>
      <c r="D41" s="30"/>
    </row>
    <row r="42" spans="1:4" s="14" customFormat="1" ht="12.75">
      <c r="A42" s="99"/>
      <c r="B42" s="26"/>
      <c r="C42" s="31"/>
      <c r="D42" s="30"/>
    </row>
    <row r="43" spans="1:4" s="14" customFormat="1" ht="12.75">
      <c r="A43" s="99"/>
      <c r="B43" s="34"/>
      <c r="C43" s="32"/>
      <c r="D43" s="30"/>
    </row>
    <row r="44" spans="1:4" s="14" customFormat="1" ht="12.75">
      <c r="A44" s="99"/>
      <c r="B44" s="34"/>
      <c r="C44" s="31"/>
      <c r="D44" s="30"/>
    </row>
    <row r="45" spans="1:4" s="14" customFormat="1" ht="12.75">
      <c r="A45" s="99"/>
      <c r="B45" s="34"/>
      <c r="C45" s="32"/>
      <c r="D45" s="30"/>
    </row>
    <row r="46" spans="1:4" s="14" customFormat="1" ht="12.75">
      <c r="A46" s="99"/>
      <c r="B46" s="34"/>
      <c r="C46" s="31"/>
      <c r="D46" s="30"/>
    </row>
    <row r="47" spans="1:4" s="14" customFormat="1" ht="12.75">
      <c r="A47" s="99"/>
      <c r="B47" s="34"/>
      <c r="C47" s="27"/>
      <c r="D47" s="30"/>
    </row>
    <row r="48" spans="1:4" s="14" customFormat="1" ht="12.75">
      <c r="A48" s="99"/>
      <c r="B48" s="34"/>
      <c r="C48" s="36"/>
      <c r="D48" s="30"/>
    </row>
    <row r="49" spans="1:4" s="14" customFormat="1" ht="12.75">
      <c r="A49" s="99"/>
      <c r="B49" s="34"/>
      <c r="C49" s="32"/>
      <c r="D49" s="30"/>
    </row>
    <row r="50" spans="1:4" s="14" customFormat="1" ht="12.75">
      <c r="A50" s="99"/>
      <c r="B50" s="34"/>
      <c r="C50" s="36"/>
      <c r="D50" s="30"/>
    </row>
    <row r="51" spans="1:4" s="14" customFormat="1" ht="12.75">
      <c r="A51" s="99"/>
      <c r="B51" s="34"/>
      <c r="C51" s="27"/>
      <c r="D51" s="36"/>
    </row>
    <row r="52" spans="1:4" s="14" customFormat="1" ht="12.75">
      <c r="A52" s="99"/>
      <c r="B52" s="34"/>
      <c r="C52" s="27"/>
      <c r="D52" s="36"/>
    </row>
    <row r="53" spans="1:4" s="14" customFormat="1" ht="12.75">
      <c r="A53" s="99"/>
      <c r="B53" s="34"/>
      <c r="C53" s="27"/>
      <c r="D53" s="36"/>
    </row>
    <row r="54" spans="1:4" s="14" customFormat="1" ht="12.75">
      <c r="A54" s="99"/>
      <c r="B54" s="34"/>
      <c r="C54" s="27"/>
      <c r="D54" s="36"/>
    </row>
    <row r="55" spans="1:4" s="14" customFormat="1" ht="12.75">
      <c r="A55" s="99"/>
      <c r="B55" s="34"/>
      <c r="C55" s="27"/>
      <c r="D55" s="36"/>
    </row>
    <row r="56" spans="1:4" s="14" customFormat="1" ht="12.75">
      <c r="A56" s="99"/>
      <c r="B56" s="34"/>
      <c r="C56" s="27"/>
      <c r="D56" s="36"/>
    </row>
    <row r="57" spans="1:4" s="14" customFormat="1" ht="12.75">
      <c r="A57" s="99"/>
      <c r="B57" s="34"/>
      <c r="C57" s="27"/>
      <c r="D57" s="36"/>
    </row>
    <row r="58" spans="1:4" s="14" customFormat="1" ht="12.75">
      <c r="A58" s="99"/>
      <c r="B58" s="34"/>
      <c r="C58" s="27"/>
      <c r="D58" s="36"/>
    </row>
    <row r="59" spans="1:4" s="14" customFormat="1" ht="13.5" thickBot="1">
      <c r="A59" s="534"/>
      <c r="B59" s="38"/>
      <c r="C59" s="39"/>
      <c r="D59" s="39"/>
    </row>
    <row r="60" spans="1:4" s="14" customFormat="1" ht="27" thickBot="1">
      <c r="A60" s="40" t="s">
        <v>9</v>
      </c>
      <c r="B60" s="41">
        <v>0</v>
      </c>
      <c r="C60" s="42"/>
      <c r="D60" s="43"/>
    </row>
    <row r="61" spans="1:4">
      <c r="A61" s="44" t="s">
        <v>10</v>
      </c>
      <c r="B61" s="45"/>
      <c r="D61" s="46"/>
    </row>
    <row r="62" spans="1:4">
      <c r="A62" s="47"/>
      <c r="B62" s="48"/>
      <c r="C62" s="49"/>
      <c r="D62" s="50"/>
    </row>
    <row r="63" spans="1:4">
      <c r="A63" s="47"/>
      <c r="B63" s="48"/>
      <c r="C63" s="49"/>
      <c r="D63" s="50"/>
    </row>
    <row r="64" spans="1:4" s="14" customFormat="1" ht="12.75">
      <c r="A64" s="51" t="s">
        <v>11</v>
      </c>
      <c r="B64" s="52">
        <f>SUM(B65:B67)</f>
        <v>0</v>
      </c>
      <c r="C64" s="49"/>
      <c r="D64" s="50"/>
    </row>
    <row r="65" spans="1:4">
      <c r="A65" s="47" t="s">
        <v>12</v>
      </c>
      <c r="B65" s="53"/>
      <c r="C65" s="54"/>
      <c r="D65" s="55"/>
    </row>
    <row r="66" spans="1:4">
      <c r="A66" s="47"/>
      <c r="B66" s="56"/>
      <c r="C66" s="54"/>
      <c r="D66" s="57"/>
    </row>
    <row r="67" spans="1:4">
      <c r="A67" s="47"/>
      <c r="B67" s="56"/>
      <c r="C67" s="58"/>
      <c r="D67" s="59"/>
    </row>
    <row r="68" spans="1:4" s="14" customFormat="1" ht="38.25">
      <c r="A68" s="51" t="s">
        <v>13</v>
      </c>
      <c r="B68" s="52">
        <f>SUM(B69:B71)</f>
        <v>0</v>
      </c>
      <c r="C68" s="60"/>
      <c r="D68" s="61"/>
    </row>
    <row r="69" spans="1:4" ht="26.25">
      <c r="A69" s="47" t="s">
        <v>14</v>
      </c>
      <c r="B69" s="48"/>
      <c r="C69" s="56"/>
      <c r="D69" s="62"/>
    </row>
    <row r="70" spans="1:4">
      <c r="A70" s="47"/>
      <c r="B70" s="48"/>
      <c r="C70" s="56"/>
      <c r="D70" s="62"/>
    </row>
    <row r="71" spans="1:4">
      <c r="A71" s="47"/>
      <c r="B71" s="48"/>
      <c r="C71" s="58"/>
      <c r="D71" s="63"/>
    </row>
    <row r="72" spans="1:4" s="14" customFormat="1" ht="25.5">
      <c r="A72" s="51" t="s">
        <v>15</v>
      </c>
      <c r="B72" s="52">
        <f>SUM(B73:B74)</f>
        <v>0</v>
      </c>
      <c r="C72" s="60"/>
      <c r="D72" s="61"/>
    </row>
    <row r="73" spans="1:4" ht="26.25">
      <c r="A73" s="47" t="s">
        <v>16</v>
      </c>
      <c r="B73" s="48"/>
      <c r="C73" s="64"/>
      <c r="D73" s="65"/>
    </row>
    <row r="74" spans="1:4">
      <c r="A74" s="47"/>
      <c r="B74" s="48"/>
      <c r="C74" s="64"/>
      <c r="D74" s="65"/>
    </row>
    <row r="75" spans="1:4" s="14" customFormat="1" ht="12.75">
      <c r="A75" s="51" t="s">
        <v>17</v>
      </c>
      <c r="B75" s="52">
        <f>SUM(B76:B92)</f>
        <v>0</v>
      </c>
      <c r="C75" s="60"/>
      <c r="D75" s="61"/>
    </row>
    <row r="76" spans="1:4">
      <c r="A76" s="47" t="s">
        <v>18</v>
      </c>
      <c r="B76" s="56"/>
      <c r="C76" s="64"/>
      <c r="D76" s="65"/>
    </row>
    <row r="77" spans="1:4">
      <c r="A77" s="66"/>
      <c r="B77" s="56"/>
      <c r="C77" s="64"/>
      <c r="D77" s="65"/>
    </row>
    <row r="78" spans="1:4">
      <c r="A78" s="66"/>
      <c r="B78" s="56"/>
      <c r="C78" s="64"/>
      <c r="D78" s="65"/>
    </row>
    <row r="79" spans="1:4">
      <c r="A79" s="66"/>
      <c r="B79" s="56"/>
      <c r="C79" s="64"/>
      <c r="D79" s="65"/>
    </row>
    <row r="80" spans="1:4">
      <c r="A80" s="66"/>
      <c r="B80" s="56"/>
      <c r="C80" s="64"/>
      <c r="D80" s="65"/>
    </row>
    <row r="81" spans="1:4">
      <c r="A81" s="66"/>
      <c r="B81" s="56"/>
      <c r="C81" s="64"/>
      <c r="D81" s="65"/>
    </row>
    <row r="82" spans="1:4">
      <c r="A82" s="66"/>
      <c r="B82" s="56"/>
      <c r="C82" s="64"/>
      <c r="D82" s="65"/>
    </row>
    <row r="83" spans="1:4">
      <c r="A83" s="66"/>
      <c r="B83" s="56"/>
      <c r="C83" s="64"/>
      <c r="D83" s="65"/>
    </row>
    <row r="84" spans="1:4">
      <c r="A84" s="66"/>
      <c r="B84" s="56"/>
      <c r="C84" s="64"/>
      <c r="D84" s="65"/>
    </row>
    <row r="85" spans="1:4">
      <c r="A85" s="66"/>
      <c r="B85" s="56"/>
      <c r="C85" s="64"/>
      <c r="D85" s="65"/>
    </row>
    <row r="86" spans="1:4">
      <c r="A86" s="66"/>
      <c r="B86" s="56"/>
      <c r="C86" s="64"/>
      <c r="D86" s="65"/>
    </row>
    <row r="87" spans="1:4">
      <c r="A87" s="66"/>
      <c r="B87" s="56"/>
      <c r="C87" s="64"/>
      <c r="D87" s="65"/>
    </row>
    <row r="88" spans="1:4">
      <c r="A88" s="66"/>
      <c r="B88" s="56"/>
      <c r="C88" s="64"/>
      <c r="D88" s="65"/>
    </row>
    <row r="89" spans="1:4">
      <c r="A89" s="66"/>
      <c r="B89" s="56"/>
      <c r="C89" s="64"/>
      <c r="D89" s="65"/>
    </row>
    <row r="90" spans="1:4">
      <c r="A90" s="66"/>
      <c r="B90" s="56"/>
      <c r="C90" s="64"/>
      <c r="D90" s="65"/>
    </row>
    <row r="91" spans="1:4">
      <c r="A91" s="66"/>
      <c r="B91" s="56"/>
      <c r="C91" s="64"/>
      <c r="D91" s="65"/>
    </row>
    <row r="92" spans="1:4" ht="15.75" thickBot="1">
      <c r="A92" s="66"/>
      <c r="B92" s="56"/>
      <c r="C92" s="64"/>
      <c r="D92" s="65"/>
    </row>
    <row r="93" spans="1:4" s="69" customFormat="1" ht="13.5" thickBot="1">
      <c r="A93" s="67" t="s">
        <v>19</v>
      </c>
      <c r="B93" s="68">
        <f>+B18+B29+B60+B64+B68+B72+B75</f>
        <v>6558.58</v>
      </c>
      <c r="C93" s="8"/>
      <c r="D93" s="9"/>
    </row>
    <row r="94" spans="1:4">
      <c r="A94" s="70"/>
      <c r="B94" s="70"/>
      <c r="C94" s="70"/>
      <c r="D94" s="70"/>
    </row>
    <row r="95" spans="1:4">
      <c r="A95" s="71"/>
      <c r="B95" s="71"/>
      <c r="C95" s="72"/>
      <c r="D95" s="71"/>
    </row>
    <row r="96" spans="1:4">
      <c r="A96" s="71"/>
      <c r="B96" s="70"/>
      <c r="D96" s="71"/>
    </row>
    <row r="97" spans="1:4">
      <c r="B97" s="70"/>
      <c r="C97" s="71"/>
      <c r="D97" s="71"/>
    </row>
    <row r="98" spans="1:4">
      <c r="B98" s="70"/>
      <c r="D98" s="70"/>
    </row>
    <row r="99" spans="1:4">
      <c r="A99" s="70"/>
      <c r="B99" s="70"/>
      <c r="C99" s="71"/>
      <c r="D99" s="70"/>
    </row>
    <row r="100" spans="1:4">
      <c r="A100" s="70"/>
      <c r="B100" s="70"/>
      <c r="C100" s="71"/>
      <c r="D100" s="71"/>
    </row>
    <row r="101" spans="1:4">
      <c r="A101" s="70"/>
      <c r="B101" s="70"/>
      <c r="C101" s="71"/>
      <c r="D101" s="71"/>
    </row>
    <row r="102" spans="1:4">
      <c r="A102" s="70"/>
      <c r="B102" s="70"/>
      <c r="C102" s="70"/>
      <c r="D102" s="73"/>
    </row>
    <row r="103" spans="1:4">
      <c r="A103" s="70"/>
      <c r="B103" s="70"/>
      <c r="C103" s="70"/>
      <c r="D103" s="70"/>
    </row>
  </sheetData>
  <pageMargins left="0.7" right="0.7" top="0.75" bottom="0.75" header="0.3" footer="0.3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102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>
        <f>B30+B31+B32</f>
        <v>0</v>
      </c>
      <c r="C29" s="84"/>
      <c r="D29" s="79"/>
    </row>
    <row r="30" spans="1:4" s="14" customFormat="1" ht="12.75">
      <c r="A30" s="80"/>
      <c r="B30" s="81"/>
      <c r="C30" s="27"/>
      <c r="D30" s="30"/>
    </row>
    <row r="31" spans="1:4" s="14" customFormat="1" ht="12.75">
      <c r="A31" s="329"/>
      <c r="B31" s="26"/>
      <c r="C31" s="27"/>
      <c r="D31" s="30"/>
    </row>
    <row r="32" spans="1:4" s="14" customFormat="1" ht="12.75">
      <c r="A32" s="97"/>
      <c r="B32" s="26"/>
      <c r="C32" s="27"/>
      <c r="D32" s="35"/>
    </row>
    <row r="33" spans="1:4" s="14" customFormat="1" ht="12.75">
      <c r="A33" s="97"/>
      <c r="B33" s="26"/>
      <c r="C33" s="32"/>
      <c r="D33" s="27"/>
    </row>
    <row r="34" spans="1:4" s="14" customFormat="1" ht="12.75">
      <c r="A34" s="97"/>
      <c r="B34" s="33"/>
      <c r="C34" s="27"/>
      <c r="D34" s="35"/>
    </row>
    <row r="35" spans="1:4" s="14" customFormat="1" ht="12.75">
      <c r="A35" s="97"/>
      <c r="B35" s="34"/>
      <c r="C35" s="36"/>
      <c r="D35" s="37"/>
    </row>
    <row r="36" spans="1:4" s="14" customFormat="1" ht="12.75">
      <c r="A36" s="25"/>
      <c r="B36" s="34"/>
      <c r="C36" s="36"/>
      <c r="D36" s="35"/>
    </row>
    <row r="37" spans="1:4" s="14" customFormat="1" ht="12.75">
      <c r="A37" s="25"/>
      <c r="B37" s="34"/>
      <c r="C37" s="36"/>
      <c r="D37" s="35"/>
    </row>
    <row r="38" spans="1:4" s="14" customFormat="1" ht="12.75">
      <c r="A38" s="25"/>
      <c r="B38" s="33"/>
      <c r="C38" s="36"/>
      <c r="D38" s="35"/>
    </row>
    <row r="39" spans="1:4" s="14" customFormat="1">
      <c r="A39" s="97"/>
      <c r="B39" s="34"/>
      <c r="C39" s="75"/>
      <c r="D39" s="28"/>
    </row>
    <row r="40" spans="1:4" s="14" customFormat="1" ht="12.75">
      <c r="A40" s="97"/>
      <c r="B40" s="26"/>
      <c r="C40" s="27"/>
      <c r="D40" s="30"/>
    </row>
    <row r="41" spans="1:4" s="14" customFormat="1" ht="12.75">
      <c r="A41" s="25"/>
      <c r="B41" s="26"/>
      <c r="C41" s="31"/>
      <c r="D41" s="30"/>
    </row>
    <row r="42" spans="1:4" s="14" customFormat="1" ht="12.75">
      <c r="A42" s="25"/>
      <c r="B42" s="34"/>
      <c r="C42" s="32"/>
      <c r="D42" s="30"/>
    </row>
    <row r="43" spans="1:4" s="14" customFormat="1" ht="12.75">
      <c r="A43" s="25"/>
      <c r="B43" s="34"/>
      <c r="C43" s="31"/>
      <c r="D43" s="30"/>
    </row>
    <row r="44" spans="1:4" s="14" customFormat="1" ht="12.75">
      <c r="A44" s="25"/>
      <c r="B44" s="34"/>
      <c r="C44" s="32"/>
      <c r="D44" s="88"/>
    </row>
    <row r="45" spans="1:4" s="14" customFormat="1" ht="12.75">
      <c r="A45" s="25"/>
      <c r="B45" s="34"/>
      <c r="C45" s="31"/>
      <c r="D45" s="88"/>
    </row>
    <row r="46" spans="1:4" s="14" customFormat="1" ht="12.75">
      <c r="A46" s="25"/>
      <c r="B46" s="34"/>
      <c r="C46" s="27"/>
      <c r="D46" s="30"/>
    </row>
    <row r="47" spans="1:4" s="14" customFormat="1" ht="12.75">
      <c r="A47" s="25"/>
      <c r="B47" s="34"/>
      <c r="C47" s="36"/>
      <c r="D47" s="30"/>
    </row>
    <row r="48" spans="1:4" s="14" customFormat="1" ht="12.75">
      <c r="A48" s="25"/>
      <c r="B48" s="34"/>
      <c r="C48" s="32"/>
      <c r="D48" s="30"/>
    </row>
    <row r="49" spans="1:4" s="14" customFormat="1" ht="12.75">
      <c r="A49" s="25"/>
      <c r="B49" s="34"/>
      <c r="C49" s="36"/>
      <c r="D49" s="35"/>
    </row>
    <row r="50" spans="1:4" s="14" customFormat="1" ht="12.75">
      <c r="A50" s="25"/>
      <c r="B50" s="34"/>
      <c r="C50" s="27"/>
      <c r="D50" s="36"/>
    </row>
    <row r="51" spans="1:4" s="14" customFormat="1" ht="12.75">
      <c r="A51" s="25"/>
      <c r="B51" s="34"/>
      <c r="C51" s="27"/>
      <c r="D51" s="36"/>
    </row>
    <row r="52" spans="1:4" s="14" customFormat="1" ht="12.75">
      <c r="A52" s="25"/>
      <c r="B52" s="34"/>
      <c r="C52" s="27"/>
      <c r="D52" s="36"/>
    </row>
    <row r="53" spans="1:4" s="14" customFormat="1" ht="12.75">
      <c r="A53" s="25"/>
      <c r="B53" s="34"/>
      <c r="C53" s="27"/>
      <c r="D53" s="36"/>
    </row>
    <row r="54" spans="1:4" s="14" customFormat="1" ht="12.75">
      <c r="A54" s="25"/>
      <c r="B54" s="34"/>
      <c r="C54" s="27"/>
      <c r="D54" s="36"/>
    </row>
    <row r="55" spans="1:4" s="14" customFormat="1" ht="12.75">
      <c r="A55" s="25"/>
      <c r="B55" s="34"/>
      <c r="C55" s="27"/>
      <c r="D55" s="36"/>
    </row>
    <row r="56" spans="1:4" s="14" customFormat="1" ht="12.75">
      <c r="A56" s="25"/>
      <c r="B56" s="34"/>
      <c r="C56" s="27"/>
      <c r="D56" s="36"/>
    </row>
    <row r="57" spans="1:4" s="14" customFormat="1" ht="12.75">
      <c r="A57" s="25"/>
      <c r="B57" s="34"/>
      <c r="C57" s="27"/>
      <c r="D57" s="36"/>
    </row>
    <row r="58" spans="1:4" s="14" customFormat="1" ht="13.5" thickBot="1">
      <c r="A58" s="25"/>
      <c r="B58" s="38"/>
      <c r="C58" s="39"/>
      <c r="D58" s="39"/>
    </row>
    <row r="59" spans="1:4" s="14" customFormat="1" ht="27" thickBot="1">
      <c r="A59" s="40" t="s">
        <v>9</v>
      </c>
      <c r="B59" s="41">
        <v>0</v>
      </c>
      <c r="C59" s="42"/>
      <c r="D59" s="43"/>
    </row>
    <row r="60" spans="1:4">
      <c r="A60" s="44" t="s">
        <v>10</v>
      </c>
      <c r="B60" s="45"/>
      <c r="D60" s="46"/>
    </row>
    <row r="61" spans="1:4">
      <c r="A61" s="47"/>
      <c r="B61" s="48"/>
      <c r="C61" s="49"/>
      <c r="D61" s="50"/>
    </row>
    <row r="62" spans="1:4">
      <c r="A62" s="47"/>
      <c r="B62" s="48"/>
      <c r="C62" s="49"/>
      <c r="D62" s="50"/>
    </row>
    <row r="63" spans="1:4" s="14" customFormat="1" ht="12.75">
      <c r="A63" s="51" t="s">
        <v>11</v>
      </c>
      <c r="B63" s="52">
        <f>SUM(B64:B66)</f>
        <v>0</v>
      </c>
      <c r="C63" s="49"/>
      <c r="D63" s="50"/>
    </row>
    <row r="64" spans="1:4">
      <c r="A64" s="47" t="s">
        <v>12</v>
      </c>
      <c r="B64" s="53"/>
      <c r="C64" s="54"/>
      <c r="D64" s="55"/>
    </row>
    <row r="65" spans="1:4">
      <c r="A65" s="47"/>
      <c r="B65" s="56"/>
      <c r="C65" s="54"/>
      <c r="D65" s="57"/>
    </row>
    <row r="66" spans="1:4">
      <c r="A66" s="47"/>
      <c r="B66" s="56"/>
      <c r="C66" s="58"/>
      <c r="D66" s="59"/>
    </row>
    <row r="67" spans="1:4" s="14" customFormat="1" ht="38.25">
      <c r="A67" s="51" t="s">
        <v>13</v>
      </c>
      <c r="B67" s="52">
        <f>SUM(B68:B70)</f>
        <v>0</v>
      </c>
      <c r="C67" s="60"/>
      <c r="D67" s="61"/>
    </row>
    <row r="68" spans="1:4" ht="26.25">
      <c r="A68" s="47" t="s">
        <v>14</v>
      </c>
      <c r="B68" s="48"/>
      <c r="C68" s="56"/>
      <c r="D68" s="62"/>
    </row>
    <row r="69" spans="1:4">
      <c r="A69" s="47"/>
      <c r="B69" s="48"/>
      <c r="C69" s="56"/>
      <c r="D69" s="62"/>
    </row>
    <row r="70" spans="1:4">
      <c r="A70" s="47"/>
      <c r="B70" s="48"/>
      <c r="C70" s="58"/>
      <c r="D70" s="63"/>
    </row>
    <row r="71" spans="1:4" s="14" customFormat="1" ht="25.5">
      <c r="A71" s="51" t="s">
        <v>15</v>
      </c>
      <c r="B71" s="52">
        <f>SUM(B72:B73)</f>
        <v>0</v>
      </c>
      <c r="C71" s="60"/>
      <c r="D71" s="61"/>
    </row>
    <row r="72" spans="1:4" ht="26.25">
      <c r="A72" s="47" t="s">
        <v>16</v>
      </c>
      <c r="B72" s="48"/>
      <c r="C72" s="64"/>
      <c r="D72" s="65"/>
    </row>
    <row r="73" spans="1:4">
      <c r="A73" s="47"/>
      <c r="B73" s="48"/>
      <c r="C73" s="64"/>
      <c r="D73" s="65"/>
    </row>
    <row r="74" spans="1:4" s="14" customFormat="1" ht="12.75">
      <c r="A74" s="51" t="s">
        <v>17</v>
      </c>
      <c r="B74" s="52">
        <f>SUM(B75:B91)</f>
        <v>0</v>
      </c>
      <c r="C74" s="60"/>
      <c r="D74" s="61"/>
    </row>
    <row r="75" spans="1:4">
      <c r="A75" s="47" t="s">
        <v>18</v>
      </c>
      <c r="B75" s="56"/>
      <c r="C75" s="64"/>
      <c r="D75" s="65"/>
    </row>
    <row r="76" spans="1:4">
      <c r="A76" s="66"/>
      <c r="B76" s="56"/>
      <c r="C76" s="64"/>
      <c r="D76" s="65"/>
    </row>
    <row r="77" spans="1:4">
      <c r="A77" s="66"/>
      <c r="B77" s="56"/>
      <c r="C77" s="64"/>
      <c r="D77" s="65"/>
    </row>
    <row r="78" spans="1:4">
      <c r="A78" s="66"/>
      <c r="B78" s="56"/>
      <c r="C78" s="64"/>
      <c r="D78" s="65"/>
    </row>
    <row r="79" spans="1:4">
      <c r="A79" s="66"/>
      <c r="B79" s="56"/>
      <c r="C79" s="64"/>
      <c r="D79" s="65"/>
    </row>
    <row r="80" spans="1:4">
      <c r="A80" s="66"/>
      <c r="B80" s="56"/>
      <c r="C80" s="64"/>
      <c r="D80" s="65"/>
    </row>
    <row r="81" spans="1:4">
      <c r="A81" s="66"/>
      <c r="B81" s="56"/>
      <c r="C81" s="64"/>
      <c r="D81" s="65"/>
    </row>
    <row r="82" spans="1:4">
      <c r="A82" s="66"/>
      <c r="B82" s="56"/>
      <c r="C82" s="64"/>
      <c r="D82" s="65"/>
    </row>
    <row r="83" spans="1:4">
      <c r="A83" s="66"/>
      <c r="B83" s="56"/>
      <c r="C83" s="64"/>
      <c r="D83" s="65"/>
    </row>
    <row r="84" spans="1:4">
      <c r="A84" s="66"/>
      <c r="B84" s="56"/>
      <c r="C84" s="64"/>
      <c r="D84" s="65"/>
    </row>
    <row r="85" spans="1:4">
      <c r="A85" s="66"/>
      <c r="B85" s="56"/>
      <c r="C85" s="64"/>
      <c r="D85" s="65"/>
    </row>
    <row r="86" spans="1:4">
      <c r="A86" s="66"/>
      <c r="B86" s="56"/>
      <c r="C86" s="64"/>
      <c r="D86" s="65"/>
    </row>
    <row r="87" spans="1:4">
      <c r="A87" s="66"/>
      <c r="B87" s="56"/>
      <c r="C87" s="64"/>
      <c r="D87" s="65"/>
    </row>
    <row r="88" spans="1:4">
      <c r="A88" s="66"/>
      <c r="B88" s="56"/>
      <c r="C88" s="64"/>
      <c r="D88" s="65"/>
    </row>
    <row r="89" spans="1:4">
      <c r="A89" s="66"/>
      <c r="B89" s="56"/>
      <c r="C89" s="64"/>
      <c r="D89" s="65"/>
    </row>
    <row r="90" spans="1:4">
      <c r="A90" s="66"/>
      <c r="B90" s="56"/>
      <c r="C90" s="64"/>
      <c r="D90" s="65"/>
    </row>
    <row r="91" spans="1:4" ht="15.75" thickBot="1">
      <c r="A91" s="66"/>
      <c r="B91" s="56"/>
      <c r="C91" s="64"/>
      <c r="D91" s="65"/>
    </row>
    <row r="92" spans="1:4" s="69" customFormat="1" ht="13.5" thickBot="1">
      <c r="A92" s="67" t="s">
        <v>19</v>
      </c>
      <c r="B92" s="68">
        <f>+B18+B29+B59+B63+B67+B71+B74</f>
        <v>0</v>
      </c>
      <c r="C92" s="8"/>
      <c r="D92" s="9"/>
    </row>
    <row r="93" spans="1:4">
      <c r="A93" s="70"/>
      <c r="B93" s="70"/>
      <c r="C93" s="70"/>
      <c r="D93" s="70"/>
    </row>
    <row r="94" spans="1:4">
      <c r="A94" s="71"/>
      <c r="B94" s="71"/>
      <c r="C94" s="72"/>
      <c r="D94" s="71"/>
    </row>
    <row r="95" spans="1:4">
      <c r="A95" s="71"/>
      <c r="B95" s="70"/>
      <c r="D95" s="71"/>
    </row>
    <row r="96" spans="1:4">
      <c r="B96" s="70"/>
      <c r="C96" s="71"/>
      <c r="D96" s="71"/>
    </row>
    <row r="97" spans="1:4">
      <c r="B97" s="70"/>
      <c r="D97" s="70"/>
    </row>
    <row r="98" spans="1:4">
      <c r="A98" s="70"/>
      <c r="B98" s="70"/>
      <c r="C98" s="71"/>
      <c r="D98" s="70"/>
    </row>
    <row r="99" spans="1:4">
      <c r="A99" s="70"/>
      <c r="B99" s="70"/>
      <c r="C99" s="71"/>
      <c r="D99" s="71"/>
    </row>
    <row r="100" spans="1:4">
      <c r="A100" s="70"/>
      <c r="B100" s="70"/>
      <c r="C100" s="71"/>
      <c r="D100" s="71"/>
    </row>
    <row r="101" spans="1:4">
      <c r="A101" s="70"/>
      <c r="B101" s="70"/>
      <c r="C101" s="70"/>
      <c r="D101" s="73"/>
    </row>
    <row r="102" spans="1:4">
      <c r="A102" s="70"/>
      <c r="B102" s="70"/>
      <c r="C102" s="70"/>
      <c r="D102" s="70"/>
    </row>
  </sheetData>
  <pageMargins left="0.7" right="0.7" top="0.75" bottom="0.75" header="0.3" footer="0.3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99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>
        <f>B30+B31+B32+B33+B34+B35+B36+B37+B38+B39+B40</f>
        <v>0</v>
      </c>
      <c r="C29" s="84"/>
      <c r="D29" s="79"/>
    </row>
    <row r="30" spans="1:4" s="14" customFormat="1" ht="12.75">
      <c r="A30" s="80"/>
      <c r="B30" s="142"/>
      <c r="C30" s="27"/>
      <c r="D30" s="30"/>
    </row>
    <row r="31" spans="1:4" s="14" customFormat="1" ht="12.75">
      <c r="A31" s="97"/>
      <c r="B31" s="143"/>
      <c r="C31" s="27"/>
      <c r="D31" s="30"/>
    </row>
    <row r="32" spans="1:4" s="14" customFormat="1" ht="12.75">
      <c r="A32" s="97"/>
      <c r="B32" s="32"/>
      <c r="C32" s="27"/>
      <c r="D32" s="35"/>
    </row>
    <row r="33" spans="1:4" s="14" customFormat="1" ht="12.75">
      <c r="A33" s="97"/>
      <c r="B33" s="17"/>
      <c r="C33" s="36"/>
      <c r="D33" s="37"/>
    </row>
    <row r="34" spans="1:4" s="14" customFormat="1" ht="12.75">
      <c r="A34" s="25"/>
      <c r="B34" s="17"/>
      <c r="C34" s="36"/>
      <c r="D34" s="35"/>
    </row>
    <row r="35" spans="1:4" s="14" customFormat="1" ht="12.75">
      <c r="A35" s="25"/>
      <c r="B35" s="17"/>
      <c r="C35" s="36"/>
      <c r="D35" s="35"/>
    </row>
    <row r="36" spans="1:4" s="14" customFormat="1" ht="12.75">
      <c r="A36" s="25"/>
      <c r="B36" s="32"/>
      <c r="C36" s="36"/>
      <c r="D36" s="35"/>
    </row>
    <row r="37" spans="1:4" s="14" customFormat="1" ht="12.75">
      <c r="A37" s="97"/>
      <c r="B37" s="143"/>
      <c r="C37" s="27"/>
      <c r="D37" s="30"/>
    </row>
    <row r="38" spans="1:4" s="14" customFormat="1" ht="12.75">
      <c r="A38" s="25"/>
      <c r="B38" s="143"/>
      <c r="C38" s="31"/>
      <c r="D38" s="30"/>
    </row>
    <row r="39" spans="1:4" s="14" customFormat="1" ht="12.75">
      <c r="A39" s="25"/>
      <c r="B39" s="17"/>
      <c r="C39" s="32"/>
      <c r="D39" s="30"/>
    </row>
    <row r="40" spans="1:4" s="14" customFormat="1" ht="12.75">
      <c r="A40" s="25"/>
      <c r="B40" s="17"/>
      <c r="C40" s="31"/>
      <c r="D40" s="30"/>
    </row>
    <row r="41" spans="1:4" s="14" customFormat="1" ht="12.75">
      <c r="A41" s="25"/>
      <c r="B41" s="17"/>
      <c r="C41" s="32"/>
      <c r="D41" s="88"/>
    </row>
    <row r="42" spans="1:4" s="14" customFormat="1" ht="12.75">
      <c r="A42" s="25"/>
      <c r="B42" s="17"/>
      <c r="C42" s="31"/>
      <c r="D42" s="88"/>
    </row>
    <row r="43" spans="1:4" s="14" customFormat="1" ht="12.75">
      <c r="A43" s="25"/>
      <c r="B43" s="17"/>
      <c r="C43" s="27"/>
      <c r="D43" s="30"/>
    </row>
    <row r="44" spans="1:4" s="14" customFormat="1" ht="12.75">
      <c r="A44" s="25"/>
      <c r="B44" s="17"/>
      <c r="C44" s="36"/>
      <c r="D44" s="30"/>
    </row>
    <row r="45" spans="1:4" s="14" customFormat="1" ht="12.75">
      <c r="A45" s="25"/>
      <c r="B45" s="17"/>
      <c r="C45" s="32"/>
      <c r="D45" s="30"/>
    </row>
    <row r="46" spans="1:4" s="14" customFormat="1" ht="12.75">
      <c r="A46" s="25"/>
      <c r="B46" s="17"/>
      <c r="C46" s="36"/>
      <c r="D46" s="35"/>
    </row>
    <row r="47" spans="1:4" s="14" customFormat="1" ht="12.75">
      <c r="A47" s="25"/>
      <c r="B47" s="17"/>
      <c r="C47" s="27"/>
      <c r="D47" s="36"/>
    </row>
    <row r="48" spans="1:4" s="14" customFormat="1" ht="12.75">
      <c r="A48" s="25"/>
      <c r="B48" s="17"/>
      <c r="C48" s="27"/>
      <c r="D48" s="36"/>
    </row>
    <row r="49" spans="1:4" s="14" customFormat="1" ht="12.75">
      <c r="A49" s="25"/>
      <c r="B49" s="34"/>
      <c r="C49" s="27"/>
      <c r="D49" s="36"/>
    </row>
    <row r="50" spans="1:4" s="14" customFormat="1" ht="12.75">
      <c r="A50" s="25"/>
      <c r="B50" s="34"/>
      <c r="C50" s="27"/>
      <c r="D50" s="36"/>
    </row>
    <row r="51" spans="1:4" s="14" customFormat="1" ht="12.75">
      <c r="A51" s="25"/>
      <c r="B51" s="34"/>
      <c r="C51" s="27"/>
      <c r="D51" s="36"/>
    </row>
    <row r="52" spans="1:4" s="14" customFormat="1" ht="12.75">
      <c r="A52" s="25"/>
      <c r="B52" s="34"/>
      <c r="C52" s="27"/>
      <c r="D52" s="36"/>
    </row>
    <row r="53" spans="1:4" s="14" customFormat="1" ht="12.75">
      <c r="A53" s="25"/>
      <c r="B53" s="34"/>
      <c r="C53" s="27"/>
      <c r="D53" s="36"/>
    </row>
    <row r="54" spans="1:4" s="14" customFormat="1" ht="12.75">
      <c r="A54" s="25"/>
      <c r="B54" s="34"/>
      <c r="C54" s="27"/>
      <c r="D54" s="36"/>
    </row>
    <row r="55" spans="1:4" s="14" customFormat="1" ht="13.5" thickBot="1">
      <c r="A55" s="25"/>
      <c r="B55" s="38"/>
      <c r="C55" s="39"/>
      <c r="D55" s="39"/>
    </row>
    <row r="56" spans="1:4" s="14" customFormat="1" ht="27" thickBot="1">
      <c r="A56" s="40" t="s">
        <v>9</v>
      </c>
      <c r="B56" s="41">
        <v>0</v>
      </c>
      <c r="C56" s="42"/>
      <c r="D56" s="43"/>
    </row>
    <row r="57" spans="1:4">
      <c r="A57" s="44" t="s">
        <v>10</v>
      </c>
      <c r="B57" s="45"/>
      <c r="D57" s="46"/>
    </row>
    <row r="58" spans="1:4">
      <c r="A58" s="47"/>
      <c r="B58" s="48"/>
      <c r="C58" s="49"/>
      <c r="D58" s="50"/>
    </row>
    <row r="59" spans="1:4">
      <c r="A59" s="47"/>
      <c r="B59" s="48"/>
      <c r="C59" s="49"/>
      <c r="D59" s="50"/>
    </row>
    <row r="60" spans="1:4" s="14" customFormat="1" ht="12.75">
      <c r="A60" s="51" t="s">
        <v>11</v>
      </c>
      <c r="B60" s="52">
        <f>SUM(B61:B63)</f>
        <v>0</v>
      </c>
      <c r="C60" s="49"/>
      <c r="D60" s="50"/>
    </row>
    <row r="61" spans="1:4">
      <c r="A61" s="47" t="s">
        <v>12</v>
      </c>
      <c r="B61" s="53"/>
      <c r="C61" s="54"/>
      <c r="D61" s="55"/>
    </row>
    <row r="62" spans="1:4">
      <c r="A62" s="47"/>
      <c r="B62" s="56"/>
      <c r="C62" s="54"/>
      <c r="D62" s="57"/>
    </row>
    <row r="63" spans="1:4">
      <c r="A63" s="47"/>
      <c r="B63" s="56"/>
      <c r="C63" s="58"/>
      <c r="D63" s="59"/>
    </row>
    <row r="64" spans="1:4" s="14" customFormat="1" ht="38.25">
      <c r="A64" s="51" t="s">
        <v>13</v>
      </c>
      <c r="B64" s="52">
        <f>SUM(B65:B67)</f>
        <v>0</v>
      </c>
      <c r="C64" s="60"/>
      <c r="D64" s="61"/>
    </row>
    <row r="65" spans="1:4" ht="26.25">
      <c r="A65" s="47" t="s">
        <v>14</v>
      </c>
      <c r="B65" s="48"/>
      <c r="C65" s="56"/>
      <c r="D65" s="62"/>
    </row>
    <row r="66" spans="1:4">
      <c r="A66" s="47"/>
      <c r="B66" s="48"/>
      <c r="C66" s="56"/>
      <c r="D66" s="62"/>
    </row>
    <row r="67" spans="1:4">
      <c r="A67" s="47"/>
      <c r="B67" s="48"/>
      <c r="C67" s="58"/>
      <c r="D67" s="63"/>
    </row>
    <row r="68" spans="1:4" s="14" customFormat="1" ht="25.5">
      <c r="A68" s="51" t="s">
        <v>15</v>
      </c>
      <c r="B68" s="52">
        <f>SUM(B69:B70)</f>
        <v>0</v>
      </c>
      <c r="C68" s="60"/>
      <c r="D68" s="61"/>
    </row>
    <row r="69" spans="1:4" ht="26.25">
      <c r="A69" s="47" t="s">
        <v>16</v>
      </c>
      <c r="B69" s="48"/>
      <c r="C69" s="64"/>
      <c r="D69" s="65"/>
    </row>
    <row r="70" spans="1:4">
      <c r="A70" s="47"/>
      <c r="B70" s="48"/>
      <c r="C70" s="64"/>
      <c r="D70" s="65"/>
    </row>
    <row r="71" spans="1:4" s="14" customFormat="1" ht="12.75">
      <c r="A71" s="51" t="s">
        <v>17</v>
      </c>
      <c r="B71" s="52">
        <f>SUM(B72:B88)</f>
        <v>0</v>
      </c>
      <c r="C71" s="60"/>
      <c r="D71" s="61"/>
    </row>
    <row r="72" spans="1:4">
      <c r="A72" s="47" t="s">
        <v>18</v>
      </c>
      <c r="B72" s="56"/>
      <c r="C72" s="64"/>
      <c r="D72" s="65"/>
    </row>
    <row r="73" spans="1:4">
      <c r="A73" s="66"/>
      <c r="B73" s="56"/>
      <c r="C73" s="64"/>
      <c r="D73" s="65"/>
    </row>
    <row r="74" spans="1:4">
      <c r="A74" s="66"/>
      <c r="B74" s="56"/>
      <c r="C74" s="64"/>
      <c r="D74" s="65"/>
    </row>
    <row r="75" spans="1:4">
      <c r="A75" s="66"/>
      <c r="B75" s="56"/>
      <c r="C75" s="64"/>
      <c r="D75" s="65"/>
    </row>
    <row r="76" spans="1:4">
      <c r="A76" s="66"/>
      <c r="B76" s="56"/>
      <c r="C76" s="64"/>
      <c r="D76" s="65"/>
    </row>
    <row r="77" spans="1:4">
      <c r="A77" s="66"/>
      <c r="B77" s="56"/>
      <c r="C77" s="64"/>
      <c r="D77" s="65"/>
    </row>
    <row r="78" spans="1:4">
      <c r="A78" s="66"/>
      <c r="B78" s="56"/>
      <c r="C78" s="64"/>
      <c r="D78" s="65"/>
    </row>
    <row r="79" spans="1:4">
      <c r="A79" s="66"/>
      <c r="B79" s="56"/>
      <c r="C79" s="64"/>
      <c r="D79" s="65"/>
    </row>
    <row r="80" spans="1:4">
      <c r="A80" s="66"/>
      <c r="B80" s="56"/>
      <c r="C80" s="64"/>
      <c r="D80" s="65"/>
    </row>
    <row r="81" spans="1:4">
      <c r="A81" s="66"/>
      <c r="B81" s="56"/>
      <c r="C81" s="64"/>
      <c r="D81" s="65"/>
    </row>
    <row r="82" spans="1:4">
      <c r="A82" s="66"/>
      <c r="B82" s="56"/>
      <c r="C82" s="64"/>
      <c r="D82" s="65"/>
    </row>
    <row r="83" spans="1:4">
      <c r="A83" s="66"/>
      <c r="B83" s="56"/>
      <c r="C83" s="64"/>
      <c r="D83" s="65"/>
    </row>
    <row r="84" spans="1:4">
      <c r="A84" s="66"/>
      <c r="B84" s="56"/>
      <c r="C84" s="64"/>
      <c r="D84" s="65"/>
    </row>
    <row r="85" spans="1:4">
      <c r="A85" s="66"/>
      <c r="B85" s="56"/>
      <c r="C85" s="64"/>
      <c r="D85" s="65"/>
    </row>
    <row r="86" spans="1:4">
      <c r="A86" s="66"/>
      <c r="B86" s="56"/>
      <c r="C86" s="64"/>
      <c r="D86" s="65"/>
    </row>
    <row r="87" spans="1:4">
      <c r="A87" s="66"/>
      <c r="B87" s="56"/>
      <c r="C87" s="64"/>
      <c r="D87" s="65"/>
    </row>
    <row r="88" spans="1:4" ht="15.75" thickBot="1">
      <c r="A88" s="66"/>
      <c r="B88" s="56"/>
      <c r="C88" s="64"/>
      <c r="D88" s="65"/>
    </row>
    <row r="89" spans="1:4" s="69" customFormat="1" ht="13.5" thickBot="1">
      <c r="A89" s="67" t="s">
        <v>19</v>
      </c>
      <c r="B89" s="68">
        <f>+B18+B29+B56+B60+B64+B68+B71</f>
        <v>0</v>
      </c>
      <c r="C89" s="8"/>
      <c r="D89" s="9"/>
    </row>
    <row r="90" spans="1:4">
      <c r="A90" s="70"/>
      <c r="B90" s="70"/>
      <c r="C90" s="70"/>
      <c r="D90" s="70"/>
    </row>
    <row r="91" spans="1:4">
      <c r="A91" s="71"/>
      <c r="B91" s="71"/>
      <c r="C91" s="72"/>
      <c r="D91" s="71"/>
    </row>
    <row r="92" spans="1:4">
      <c r="A92" s="71"/>
      <c r="B92" s="70"/>
      <c r="D92" s="71"/>
    </row>
    <row r="93" spans="1:4">
      <c r="B93" s="70"/>
      <c r="C93" s="71"/>
      <c r="D93" s="71"/>
    </row>
    <row r="94" spans="1:4">
      <c r="B94" s="70"/>
      <c r="D94" s="70"/>
    </row>
    <row r="95" spans="1:4">
      <c r="A95" s="70"/>
      <c r="B95" s="70"/>
      <c r="C95" s="71"/>
      <c r="D95" s="70"/>
    </row>
    <row r="96" spans="1:4">
      <c r="A96" s="70"/>
      <c r="B96" s="70"/>
      <c r="C96" s="71"/>
      <c r="D96" s="71"/>
    </row>
    <row r="97" spans="1:4">
      <c r="A97" s="70"/>
      <c r="B97" s="70"/>
      <c r="C97" s="71"/>
      <c r="D97" s="71"/>
    </row>
    <row r="98" spans="1:4">
      <c r="A98" s="70"/>
      <c r="B98" s="70"/>
      <c r="C98" s="70"/>
      <c r="D98" s="73"/>
    </row>
    <row r="99" spans="1:4">
      <c r="A99" s="70"/>
      <c r="B99" s="70"/>
      <c r="C99" s="70"/>
      <c r="D99" s="70"/>
    </row>
  </sheetData>
  <pageMargins left="0.7" right="0.7" top="0.75" bottom="0.75" header="0.3" footer="0.3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D102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/>
      <c r="C29" s="84"/>
      <c r="D29" s="79"/>
    </row>
    <row r="30" spans="1:4" s="14" customFormat="1" ht="12.75">
      <c r="A30" s="80"/>
      <c r="B30" s="81"/>
      <c r="C30" s="27"/>
      <c r="D30" s="30"/>
    </row>
    <row r="31" spans="1:4" s="14" customFormat="1">
      <c r="A31" s="112"/>
      <c r="B31" s="315"/>
      <c r="C31" s="310"/>
      <c r="D31" s="311"/>
    </row>
    <row r="32" spans="1:4" s="14" customFormat="1">
      <c r="A32" s="112"/>
      <c r="B32" s="316"/>
      <c r="C32" s="313"/>
      <c r="D32" s="311"/>
    </row>
    <row r="33" spans="1:4" s="14" customFormat="1">
      <c r="A33" s="319"/>
      <c r="B33" s="316"/>
      <c r="C33" s="314"/>
      <c r="D33" s="313"/>
    </row>
    <row r="34" spans="1:4" s="14" customFormat="1">
      <c r="A34" s="319"/>
      <c r="B34" s="317"/>
      <c r="C34" s="313"/>
      <c r="D34" s="321"/>
    </row>
    <row r="35" spans="1:4" s="14" customFormat="1">
      <c r="A35" s="319"/>
      <c r="B35" s="318"/>
      <c r="C35" s="158"/>
      <c r="D35" s="322"/>
    </row>
    <row r="36" spans="1:4" s="14" customFormat="1">
      <c r="A36" s="319"/>
      <c r="B36" s="318"/>
      <c r="C36" s="158"/>
      <c r="D36" s="322"/>
    </row>
    <row r="37" spans="1:4" s="14" customFormat="1">
      <c r="A37" s="319"/>
      <c r="B37" s="318"/>
      <c r="C37" s="158"/>
      <c r="D37" s="322"/>
    </row>
    <row r="38" spans="1:4" s="14" customFormat="1">
      <c r="A38" s="141"/>
      <c r="B38" s="317"/>
      <c r="C38" s="158"/>
      <c r="D38" s="321"/>
    </row>
    <row r="39" spans="1:4" s="14" customFormat="1">
      <c r="A39" s="319"/>
      <c r="B39" s="318"/>
      <c r="C39" s="320"/>
      <c r="D39" s="323"/>
    </row>
    <row r="40" spans="1:4" s="14" customFormat="1">
      <c r="A40" s="319"/>
      <c r="B40" s="316"/>
      <c r="C40" s="313"/>
      <c r="D40" s="324"/>
    </row>
    <row r="41" spans="1:4" s="14" customFormat="1" ht="12.75">
      <c r="A41" s="141"/>
      <c r="B41" s="312"/>
      <c r="C41" s="157"/>
      <c r="D41" s="324"/>
    </row>
    <row r="42" spans="1:4" s="14" customFormat="1" ht="12.75">
      <c r="A42" s="141"/>
      <c r="B42" s="155"/>
      <c r="C42" s="314"/>
      <c r="D42" s="324"/>
    </row>
    <row r="43" spans="1:4" s="14" customFormat="1" ht="12.75">
      <c r="A43" s="141"/>
      <c r="B43" s="155"/>
      <c r="C43" s="31"/>
      <c r="D43" s="30"/>
    </row>
    <row r="44" spans="1:4" s="14" customFormat="1" ht="12.75">
      <c r="A44" s="25"/>
      <c r="B44" s="155"/>
      <c r="C44" s="32"/>
      <c r="D44" s="88"/>
    </row>
    <row r="45" spans="1:4" s="14" customFormat="1" ht="12.75">
      <c r="A45" s="25"/>
      <c r="B45" s="155"/>
      <c r="C45" s="31"/>
      <c r="D45" s="88"/>
    </row>
    <row r="46" spans="1:4" s="14" customFormat="1" ht="12.75">
      <c r="A46" s="25"/>
      <c r="B46" s="34"/>
      <c r="C46" s="27"/>
      <c r="D46" s="30"/>
    </row>
    <row r="47" spans="1:4" s="14" customFormat="1" ht="12.75">
      <c r="A47" s="25"/>
      <c r="B47" s="34"/>
      <c r="C47" s="36"/>
      <c r="D47" s="30"/>
    </row>
    <row r="48" spans="1:4" s="14" customFormat="1" ht="12.75">
      <c r="A48" s="25"/>
      <c r="B48" s="34"/>
      <c r="C48" s="32"/>
      <c r="D48" s="30"/>
    </row>
    <row r="49" spans="1:4" s="14" customFormat="1" ht="12.75">
      <c r="A49" s="25"/>
      <c r="B49" s="34"/>
      <c r="C49" s="36"/>
      <c r="D49" s="35"/>
    </row>
    <row r="50" spans="1:4" s="14" customFormat="1" ht="12.75">
      <c r="A50" s="25"/>
      <c r="B50" s="34"/>
      <c r="C50" s="27"/>
      <c r="D50" s="36"/>
    </row>
    <row r="51" spans="1:4" s="14" customFormat="1" ht="12.75">
      <c r="A51" s="25"/>
      <c r="B51" s="34"/>
      <c r="C51" s="27"/>
      <c r="D51" s="36"/>
    </row>
    <row r="52" spans="1:4" s="14" customFormat="1" ht="12.75">
      <c r="A52" s="25"/>
      <c r="B52" s="34"/>
      <c r="C52" s="27"/>
      <c r="D52" s="36"/>
    </row>
    <row r="53" spans="1:4" s="14" customFormat="1" ht="12.75">
      <c r="A53" s="25"/>
      <c r="B53" s="34"/>
      <c r="C53" s="27"/>
      <c r="D53" s="36"/>
    </row>
    <row r="54" spans="1:4" s="14" customFormat="1" ht="12.75">
      <c r="A54" s="25"/>
      <c r="B54" s="34"/>
      <c r="C54" s="27"/>
      <c r="D54" s="36"/>
    </row>
    <row r="55" spans="1:4" s="14" customFormat="1" ht="12.75">
      <c r="A55" s="25"/>
      <c r="B55" s="34"/>
      <c r="C55" s="27"/>
      <c r="D55" s="36"/>
    </row>
    <row r="56" spans="1:4" s="14" customFormat="1" ht="12.75">
      <c r="A56" s="25"/>
      <c r="B56" s="34"/>
      <c r="C56" s="27"/>
      <c r="D56" s="36"/>
    </row>
    <row r="57" spans="1:4" s="14" customFormat="1" ht="12.75">
      <c r="A57" s="25"/>
      <c r="B57" s="34"/>
      <c r="C57" s="27"/>
      <c r="D57" s="36"/>
    </row>
    <row r="58" spans="1:4" s="14" customFormat="1" ht="13.5" thickBot="1">
      <c r="A58" s="25"/>
      <c r="B58" s="38"/>
      <c r="C58" s="39"/>
      <c r="D58" s="39"/>
    </row>
    <row r="59" spans="1:4" s="14" customFormat="1" ht="27" thickBot="1">
      <c r="A59" s="40" t="s">
        <v>9</v>
      </c>
      <c r="B59" s="41">
        <v>0</v>
      </c>
      <c r="C59" s="42"/>
      <c r="D59" s="43"/>
    </row>
    <row r="60" spans="1:4">
      <c r="A60" s="44" t="s">
        <v>10</v>
      </c>
      <c r="B60" s="45"/>
      <c r="D60" s="46"/>
    </row>
    <row r="61" spans="1:4">
      <c r="A61" s="47"/>
      <c r="B61" s="48"/>
      <c r="C61" s="49"/>
      <c r="D61" s="50"/>
    </row>
    <row r="62" spans="1:4">
      <c r="A62" s="47"/>
      <c r="B62" s="48"/>
      <c r="C62" s="49"/>
      <c r="D62" s="50"/>
    </row>
    <row r="63" spans="1:4" s="14" customFormat="1" ht="12.75">
      <c r="A63" s="51" t="s">
        <v>11</v>
      </c>
      <c r="B63" s="52">
        <f>SUM(B64:B66)</f>
        <v>0</v>
      </c>
      <c r="C63" s="49"/>
      <c r="D63" s="50"/>
    </row>
    <row r="64" spans="1:4">
      <c r="A64" s="47" t="s">
        <v>12</v>
      </c>
      <c r="B64" s="53"/>
      <c r="C64" s="54"/>
      <c r="D64" s="55"/>
    </row>
    <row r="65" spans="1:4">
      <c r="A65" s="47"/>
      <c r="B65" s="56"/>
      <c r="C65" s="54"/>
      <c r="D65" s="57"/>
    </row>
    <row r="66" spans="1:4">
      <c r="A66" s="47"/>
      <c r="B66" s="56"/>
      <c r="C66" s="58"/>
      <c r="D66" s="59"/>
    </row>
    <row r="67" spans="1:4" s="14" customFormat="1" ht="38.25">
      <c r="A67" s="51" t="s">
        <v>13</v>
      </c>
      <c r="B67" s="52">
        <f>SUM(B68:B70)</f>
        <v>0</v>
      </c>
      <c r="C67" s="60"/>
      <c r="D67" s="61"/>
    </row>
    <row r="68" spans="1:4" ht="26.25">
      <c r="A68" s="47" t="s">
        <v>14</v>
      </c>
      <c r="B68" s="48"/>
      <c r="C68" s="56"/>
      <c r="D68" s="62"/>
    </row>
    <row r="69" spans="1:4">
      <c r="A69" s="47"/>
      <c r="B69" s="48"/>
      <c r="C69" s="56"/>
      <c r="D69" s="62"/>
    </row>
    <row r="70" spans="1:4">
      <c r="A70" s="47"/>
      <c r="B70" s="48"/>
      <c r="C70" s="58"/>
      <c r="D70" s="63"/>
    </row>
    <row r="71" spans="1:4" s="14" customFormat="1" ht="25.5">
      <c r="A71" s="51" t="s">
        <v>15</v>
      </c>
      <c r="B71" s="52">
        <f>SUM(B72:B73)</f>
        <v>0</v>
      </c>
      <c r="C71" s="60"/>
      <c r="D71" s="61"/>
    </row>
    <row r="72" spans="1:4" ht="26.25">
      <c r="A72" s="47" t="s">
        <v>16</v>
      </c>
      <c r="B72" s="48"/>
      <c r="C72" s="64"/>
      <c r="D72" s="65"/>
    </row>
    <row r="73" spans="1:4">
      <c r="A73" s="47"/>
      <c r="B73" s="48"/>
      <c r="C73" s="64"/>
      <c r="D73" s="65"/>
    </row>
    <row r="74" spans="1:4" s="14" customFormat="1" ht="12.75">
      <c r="A74" s="51" t="s">
        <v>17</v>
      </c>
      <c r="B74" s="52">
        <f>SUM(B75:B91)</f>
        <v>0</v>
      </c>
      <c r="C74" s="60"/>
      <c r="D74" s="61"/>
    </row>
    <row r="75" spans="1:4">
      <c r="A75" s="47" t="s">
        <v>18</v>
      </c>
      <c r="B75" s="56"/>
      <c r="C75" s="64"/>
      <c r="D75" s="65"/>
    </row>
    <row r="76" spans="1:4">
      <c r="A76" s="66"/>
      <c r="B76" s="56"/>
      <c r="C76" s="64"/>
      <c r="D76" s="65"/>
    </row>
    <row r="77" spans="1:4">
      <c r="A77" s="66"/>
      <c r="B77" s="56"/>
      <c r="C77" s="64"/>
      <c r="D77" s="65"/>
    </row>
    <row r="78" spans="1:4">
      <c r="A78" s="66"/>
      <c r="B78" s="56"/>
      <c r="C78" s="64"/>
      <c r="D78" s="65"/>
    </row>
    <row r="79" spans="1:4">
      <c r="A79" s="66"/>
      <c r="B79" s="56"/>
      <c r="C79" s="64"/>
      <c r="D79" s="65"/>
    </row>
    <row r="80" spans="1:4">
      <c r="A80" s="66"/>
      <c r="B80" s="56"/>
      <c r="C80" s="64"/>
      <c r="D80" s="65"/>
    </row>
    <row r="81" spans="1:4">
      <c r="A81" s="66"/>
      <c r="B81" s="56"/>
      <c r="C81" s="64"/>
      <c r="D81" s="65"/>
    </row>
    <row r="82" spans="1:4">
      <c r="A82" s="66"/>
      <c r="B82" s="56"/>
      <c r="C82" s="64"/>
      <c r="D82" s="65"/>
    </row>
    <row r="83" spans="1:4">
      <c r="A83" s="66"/>
      <c r="B83" s="56"/>
      <c r="C83" s="64"/>
      <c r="D83" s="65"/>
    </row>
    <row r="84" spans="1:4">
      <c r="A84" s="66"/>
      <c r="B84" s="56"/>
      <c r="C84" s="64"/>
      <c r="D84" s="65"/>
    </row>
    <row r="85" spans="1:4">
      <c r="A85" s="66"/>
      <c r="B85" s="56"/>
      <c r="C85" s="64"/>
      <c r="D85" s="65"/>
    </row>
    <row r="86" spans="1:4">
      <c r="A86" s="66"/>
      <c r="B86" s="56"/>
      <c r="C86" s="64"/>
      <c r="D86" s="65"/>
    </row>
    <row r="87" spans="1:4">
      <c r="A87" s="66"/>
      <c r="B87" s="56"/>
      <c r="C87" s="64"/>
      <c r="D87" s="65"/>
    </row>
    <row r="88" spans="1:4">
      <c r="A88" s="66"/>
      <c r="B88" s="56"/>
      <c r="C88" s="64"/>
      <c r="D88" s="65"/>
    </row>
    <row r="89" spans="1:4">
      <c r="A89" s="66"/>
      <c r="B89" s="56"/>
      <c r="C89" s="64"/>
      <c r="D89" s="65"/>
    </row>
    <row r="90" spans="1:4">
      <c r="A90" s="66"/>
      <c r="B90" s="56"/>
      <c r="C90" s="64"/>
      <c r="D90" s="65"/>
    </row>
    <row r="91" spans="1:4" ht="15.75" thickBot="1">
      <c r="A91" s="66"/>
      <c r="B91" s="56"/>
      <c r="C91" s="64"/>
      <c r="D91" s="65"/>
    </row>
    <row r="92" spans="1:4" s="69" customFormat="1" ht="13.5" thickBot="1">
      <c r="A92" s="67" t="s">
        <v>19</v>
      </c>
      <c r="B92" s="68">
        <f>+B18+B29+B59+B63+B67+B71+B74</f>
        <v>0</v>
      </c>
      <c r="C92" s="8"/>
      <c r="D92" s="9"/>
    </row>
    <row r="93" spans="1:4">
      <c r="A93" s="70"/>
      <c r="B93" s="70"/>
      <c r="C93" s="70"/>
      <c r="D93" s="70"/>
    </row>
    <row r="94" spans="1:4">
      <c r="A94" s="71"/>
      <c r="B94" s="71"/>
      <c r="C94" s="72"/>
      <c r="D94" s="71"/>
    </row>
    <row r="95" spans="1:4">
      <c r="A95" s="71"/>
      <c r="B95" s="70"/>
      <c r="D95" s="71"/>
    </row>
    <row r="96" spans="1:4">
      <c r="B96" s="70"/>
      <c r="C96" s="71"/>
      <c r="D96" s="71"/>
    </row>
    <row r="97" spans="1:4">
      <c r="B97" s="70"/>
      <c r="D97" s="70"/>
    </row>
    <row r="98" spans="1:4">
      <c r="A98" s="70"/>
      <c r="B98" s="70"/>
      <c r="C98" s="71"/>
      <c r="D98" s="70"/>
    </row>
    <row r="99" spans="1:4">
      <c r="A99" s="70"/>
      <c r="B99" s="70"/>
      <c r="C99" s="71"/>
      <c r="D99" s="71"/>
    </row>
    <row r="100" spans="1:4">
      <c r="A100" s="70"/>
      <c r="B100" s="70"/>
      <c r="C100" s="71"/>
      <c r="D100" s="71"/>
    </row>
    <row r="101" spans="1:4">
      <c r="A101" s="70"/>
      <c r="B101" s="70"/>
      <c r="C101" s="70"/>
      <c r="D101" s="73"/>
    </row>
    <row r="102" spans="1:4">
      <c r="A102" s="70"/>
      <c r="B102" s="70"/>
      <c r="C102" s="70"/>
      <c r="D102" s="70"/>
    </row>
  </sheetData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59"/>
  <sheetViews>
    <sheetView topLeftCell="A15" workbookViewId="0">
      <selection activeCell="C38" sqref="C38:D38"/>
    </sheetView>
  </sheetViews>
  <sheetFormatPr defaultRowHeight="15"/>
  <cols>
    <col min="1" max="1" width="30.7109375" customWidth="1"/>
    <col min="2" max="2" width="27.42578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406">
        <f>B19+B20+B21+B22+B23+B24+B25+B26</f>
        <v>0</v>
      </c>
      <c r="C18" s="12"/>
      <c r="D18" s="13"/>
    </row>
    <row r="19" spans="1:4" ht="15.75" thickBot="1">
      <c r="A19" s="78" t="s">
        <v>7</v>
      </c>
      <c r="B19" s="407"/>
      <c r="C19" s="87"/>
      <c r="D19" s="24"/>
    </row>
    <row r="20" spans="1:4" ht="15.75" thickBot="1">
      <c r="A20" s="85"/>
      <c r="B20" s="408"/>
      <c r="C20" s="92"/>
      <c r="D20" s="90"/>
    </row>
    <row r="21" spans="1:4">
      <c r="A21" s="15"/>
      <c r="B21" s="409"/>
      <c r="C21" s="92"/>
      <c r="D21" s="93"/>
    </row>
    <row r="22" spans="1:4">
      <c r="A22" s="18"/>
      <c r="B22" s="410"/>
      <c r="C22" s="90"/>
      <c r="D22" s="90"/>
    </row>
    <row r="23" spans="1:4">
      <c r="A23" s="18"/>
      <c r="B23" s="410"/>
      <c r="C23" s="90"/>
      <c r="D23" s="90"/>
    </row>
    <row r="24" spans="1:4">
      <c r="A24" s="18"/>
      <c r="B24" s="411"/>
      <c r="C24" s="89"/>
      <c r="D24" s="94"/>
    </row>
    <row r="25" spans="1:4">
      <c r="A25" s="18"/>
      <c r="B25" s="412"/>
      <c r="C25" s="95"/>
      <c r="D25" s="96"/>
    </row>
    <row r="26" spans="1:4">
      <c r="A26" s="18"/>
      <c r="B26" s="146"/>
      <c r="C26" s="90"/>
      <c r="D26" s="91"/>
    </row>
    <row r="27" spans="1:4" ht="15.75" thickBot="1">
      <c r="A27" s="18"/>
      <c r="B27" s="413"/>
      <c r="C27" s="21"/>
      <c r="D27" s="22"/>
    </row>
    <row r="28" spans="1:4" ht="15.75" thickBot="1">
      <c r="A28" s="23"/>
      <c r="B28" s="411"/>
      <c r="C28" s="21"/>
      <c r="D28" s="24"/>
    </row>
    <row r="29" spans="1:4" s="14" customFormat="1" ht="13.5" thickBot="1">
      <c r="A29" s="82" t="s">
        <v>8</v>
      </c>
      <c r="B29" s="144">
        <f>SUM(B30:B59)</f>
        <v>793655.74</v>
      </c>
      <c r="C29" s="84"/>
      <c r="D29" s="79"/>
    </row>
    <row r="30" spans="1:4" s="14" customFormat="1" ht="12.75">
      <c r="A30" s="116"/>
      <c r="B30" s="414"/>
      <c r="C30" s="27"/>
      <c r="D30" s="30"/>
    </row>
    <row r="31" spans="1:4" s="14" customFormat="1" ht="12.75">
      <c r="A31" s="330"/>
      <c r="B31" s="148"/>
      <c r="C31" s="27"/>
      <c r="D31" s="30"/>
    </row>
    <row r="32" spans="1:4" s="14" customFormat="1" ht="12.75">
      <c r="A32" s="330" t="s">
        <v>24</v>
      </c>
      <c r="B32" s="415">
        <v>2298.2399999999998</v>
      </c>
      <c r="C32" s="27" t="s">
        <v>25</v>
      </c>
      <c r="D32" s="417" t="s">
        <v>26</v>
      </c>
    </row>
    <row r="33" spans="1:4" s="14" customFormat="1" ht="12.75">
      <c r="A33" s="330" t="s">
        <v>24</v>
      </c>
      <c r="B33" s="415">
        <v>33.28</v>
      </c>
      <c r="C33" s="27" t="s">
        <v>25</v>
      </c>
      <c r="D33" s="417" t="s">
        <v>26</v>
      </c>
    </row>
    <row r="34" spans="1:4" s="14" customFormat="1" ht="12.75">
      <c r="A34" s="330" t="s">
        <v>24</v>
      </c>
      <c r="B34" s="416">
        <v>686.63</v>
      </c>
      <c r="C34" s="27" t="s">
        <v>27</v>
      </c>
      <c r="D34" s="417" t="s">
        <v>26</v>
      </c>
    </row>
    <row r="35" spans="1:4" s="14" customFormat="1" ht="12.75">
      <c r="A35" s="330" t="s">
        <v>24</v>
      </c>
      <c r="B35" s="146">
        <v>977.7</v>
      </c>
      <c r="C35" s="36" t="s">
        <v>28</v>
      </c>
      <c r="D35" s="417" t="s">
        <v>26</v>
      </c>
    </row>
    <row r="36" spans="1:4" s="14" customFormat="1" ht="12.75">
      <c r="A36" s="330" t="s">
        <v>24</v>
      </c>
      <c r="B36" s="146">
        <v>126.14</v>
      </c>
      <c r="C36" s="36" t="s">
        <v>29</v>
      </c>
      <c r="D36" s="417" t="s">
        <v>26</v>
      </c>
    </row>
    <row r="37" spans="1:4" s="14" customFormat="1" ht="12.75">
      <c r="A37" s="330">
        <v>20.09</v>
      </c>
      <c r="B37" s="146">
        <v>91.63</v>
      </c>
      <c r="C37" s="27" t="s">
        <v>27</v>
      </c>
      <c r="D37" s="417" t="s">
        <v>31</v>
      </c>
    </row>
    <row r="38" spans="1:4" s="14" customFormat="1" ht="12.75">
      <c r="A38" s="330">
        <v>20.09</v>
      </c>
      <c r="B38" s="147">
        <v>999.6</v>
      </c>
      <c r="C38" s="36" t="s">
        <v>30</v>
      </c>
      <c r="D38" s="417" t="s">
        <v>31</v>
      </c>
    </row>
    <row r="39" spans="1:4" s="14" customFormat="1">
      <c r="A39" s="420">
        <v>20.32</v>
      </c>
      <c r="B39" s="145">
        <v>768730.56</v>
      </c>
      <c r="C39" s="114" t="s">
        <v>32</v>
      </c>
      <c r="D39" s="418" t="s">
        <v>33</v>
      </c>
    </row>
    <row r="40" spans="1:4" s="14" customFormat="1">
      <c r="A40" s="420">
        <v>20.32</v>
      </c>
      <c r="B40" s="145">
        <v>836.07</v>
      </c>
      <c r="C40" s="114" t="s">
        <v>32</v>
      </c>
      <c r="D40" s="418" t="s">
        <v>33</v>
      </c>
    </row>
    <row r="41" spans="1:4" s="14" customFormat="1">
      <c r="A41" s="420">
        <v>20.32</v>
      </c>
      <c r="B41" s="145">
        <v>2708</v>
      </c>
      <c r="C41" s="114" t="s">
        <v>32</v>
      </c>
      <c r="D41" s="418" t="s">
        <v>33</v>
      </c>
    </row>
    <row r="42" spans="1:4" s="14" customFormat="1">
      <c r="A42" s="420">
        <v>20.32</v>
      </c>
      <c r="B42" s="145">
        <v>8932.7000000000007</v>
      </c>
      <c r="C42" s="114" t="s">
        <v>32</v>
      </c>
      <c r="D42" s="418" t="s">
        <v>33</v>
      </c>
    </row>
    <row r="43" spans="1:4" s="14" customFormat="1">
      <c r="A43" s="420">
        <v>20.32</v>
      </c>
      <c r="B43" s="145">
        <v>183.12</v>
      </c>
      <c r="C43" s="114" t="s">
        <v>34</v>
      </c>
      <c r="D43" s="418" t="s">
        <v>33</v>
      </c>
    </row>
    <row r="44" spans="1:4">
      <c r="A44" s="220">
        <v>20.32</v>
      </c>
      <c r="B44" s="146">
        <v>2026.31</v>
      </c>
      <c r="C44" s="114" t="s">
        <v>35</v>
      </c>
      <c r="D44" s="418" t="s">
        <v>33</v>
      </c>
    </row>
    <row r="45" spans="1:4">
      <c r="A45" s="220" t="s">
        <v>36</v>
      </c>
      <c r="B45" s="146">
        <v>2603.7199999999998</v>
      </c>
      <c r="C45" s="114" t="s">
        <v>44</v>
      </c>
      <c r="D45" s="418" t="s">
        <v>45</v>
      </c>
    </row>
    <row r="46" spans="1:4">
      <c r="A46" s="220" t="s">
        <v>55</v>
      </c>
      <c r="B46" s="146">
        <v>437.8</v>
      </c>
      <c r="C46" s="114" t="s">
        <v>56</v>
      </c>
      <c r="D46" s="419" t="s">
        <v>57</v>
      </c>
    </row>
    <row r="47" spans="1:4">
      <c r="A47" s="220" t="s">
        <v>41</v>
      </c>
      <c r="B47" s="146">
        <v>1256.21</v>
      </c>
      <c r="C47" s="114" t="s">
        <v>66</v>
      </c>
      <c r="D47" s="419" t="s">
        <v>67</v>
      </c>
    </row>
    <row r="48" spans="1:4">
      <c r="A48" s="220" t="s">
        <v>41</v>
      </c>
      <c r="B48" s="146">
        <v>589.39</v>
      </c>
      <c r="C48" s="114" t="s">
        <v>68</v>
      </c>
      <c r="D48" s="419" t="s">
        <v>57</v>
      </c>
    </row>
    <row r="49" spans="1:4">
      <c r="A49" s="220" t="s">
        <v>41</v>
      </c>
      <c r="B49" s="146">
        <v>138.63999999999999</v>
      </c>
      <c r="C49" s="114" t="s">
        <v>69</v>
      </c>
      <c r="D49" s="419" t="s">
        <v>70</v>
      </c>
    </row>
    <row r="50" spans="1:4">
      <c r="A50" s="220"/>
      <c r="B50" s="146"/>
      <c r="C50" s="114"/>
      <c r="D50" s="418"/>
    </row>
    <row r="51" spans="1:4">
      <c r="A51" s="220"/>
      <c r="B51" s="146"/>
      <c r="C51" s="114"/>
      <c r="D51" s="418"/>
    </row>
    <row r="52" spans="1:4">
      <c r="A52" s="220"/>
      <c r="B52" s="146"/>
      <c r="C52" s="114"/>
      <c r="D52" s="418"/>
    </row>
    <row r="53" spans="1:4">
      <c r="A53" s="220"/>
      <c r="B53" s="146"/>
      <c r="C53" s="114"/>
      <c r="D53" s="418"/>
    </row>
    <row r="54" spans="1:4">
      <c r="A54" s="220"/>
      <c r="B54" s="146"/>
      <c r="C54" s="114"/>
      <c r="D54" s="418"/>
    </row>
    <row r="55" spans="1:4">
      <c r="A55" s="220"/>
      <c r="B55" s="146"/>
      <c r="C55" s="114"/>
      <c r="D55" s="418"/>
    </row>
    <row r="56" spans="1:4">
      <c r="A56" s="220"/>
      <c r="B56" s="146"/>
      <c r="C56" s="114"/>
      <c r="D56" s="418"/>
    </row>
    <row r="57" spans="1:4">
      <c r="A57" s="154"/>
      <c r="B57" s="146"/>
      <c r="C57" s="114"/>
      <c r="D57" s="418"/>
    </row>
    <row r="58" spans="1:4">
      <c r="A58" s="154"/>
      <c r="B58" s="146"/>
      <c r="C58" s="114"/>
      <c r="D58" s="418"/>
    </row>
    <row r="59" spans="1:4">
      <c r="A59" s="154"/>
      <c r="B59" s="146"/>
      <c r="C59" s="114"/>
      <c r="D59" s="418"/>
    </row>
  </sheetData>
  <pageMargins left="0.7" right="0.7" top="0.75" bottom="0.75" header="0.3" footer="0.3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94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8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>
        <f>B30+B31+B32+B33+B34+B35+B36+B37+B38+B39</f>
        <v>0</v>
      </c>
      <c r="C29" s="84"/>
      <c r="D29" s="79"/>
    </row>
    <row r="30" spans="1:4" s="14" customFormat="1">
      <c r="A30" s="112"/>
      <c r="B30" s="113"/>
      <c r="C30" s="114"/>
      <c r="D30" s="115"/>
    </row>
    <row r="31" spans="1:4" s="14" customFormat="1">
      <c r="A31" s="112"/>
      <c r="B31" s="113"/>
      <c r="C31" s="114"/>
      <c r="D31" s="115"/>
    </row>
    <row r="32" spans="1:4" s="14" customFormat="1">
      <c r="A32" s="112"/>
      <c r="B32" s="113"/>
      <c r="C32" s="114"/>
      <c r="D32" s="115"/>
    </row>
    <row r="33" spans="1:4" s="14" customFormat="1">
      <c r="A33" s="112"/>
      <c r="B33" s="113"/>
      <c r="C33" s="114"/>
      <c r="D33" s="115"/>
    </row>
    <row r="34" spans="1:4" s="14" customFormat="1">
      <c r="A34" s="112"/>
      <c r="B34" s="113"/>
      <c r="C34" s="114"/>
      <c r="D34" s="115"/>
    </row>
    <row r="35" spans="1:4" s="14" customFormat="1">
      <c r="A35" s="154"/>
      <c r="B35" s="155"/>
      <c r="C35" s="114"/>
      <c r="D35" s="115"/>
    </row>
    <row r="36" spans="1:4" s="14" customFormat="1">
      <c r="A36" s="112"/>
      <c r="B36" s="113"/>
      <c r="C36" s="114"/>
      <c r="D36" s="115"/>
    </row>
    <row r="37" spans="1:4" s="14" customFormat="1">
      <c r="A37" s="154"/>
      <c r="B37" s="155"/>
      <c r="C37" s="114"/>
      <c r="D37" s="115"/>
    </row>
    <row r="38" spans="1:4" s="14" customFormat="1" ht="12.75">
      <c r="A38" s="25"/>
      <c r="B38" s="34"/>
      <c r="C38" s="27"/>
      <c r="D38" s="30"/>
    </row>
    <row r="39" spans="1:4" s="14" customFormat="1" ht="12.75">
      <c r="A39" s="25"/>
      <c r="B39" s="34"/>
      <c r="C39" s="36"/>
      <c r="D39" s="30"/>
    </row>
    <row r="40" spans="1:4" s="14" customFormat="1" ht="12.75">
      <c r="A40" s="25"/>
      <c r="B40" s="34"/>
      <c r="C40" s="32"/>
      <c r="D40" s="30"/>
    </row>
    <row r="41" spans="1:4" s="14" customFormat="1" ht="12.75">
      <c r="A41" s="25"/>
      <c r="B41" s="34"/>
      <c r="C41" s="36"/>
      <c r="D41" s="35"/>
    </row>
    <row r="42" spans="1:4" s="14" customFormat="1" ht="12.75">
      <c r="A42" s="25"/>
      <c r="B42" s="34"/>
      <c r="C42" s="27"/>
      <c r="D42" s="36"/>
    </row>
    <row r="43" spans="1:4" s="14" customFormat="1" ht="12.75">
      <c r="A43" s="25"/>
      <c r="B43" s="34"/>
      <c r="C43" s="27"/>
      <c r="D43" s="36"/>
    </row>
    <row r="44" spans="1:4" s="14" customFormat="1" ht="12.75">
      <c r="A44" s="25"/>
      <c r="B44" s="34"/>
      <c r="C44" s="27"/>
      <c r="D44" s="36"/>
    </row>
    <row r="45" spans="1:4" s="14" customFormat="1" ht="12.75">
      <c r="A45" s="25"/>
      <c r="B45" s="34"/>
      <c r="C45" s="27"/>
      <c r="D45" s="36"/>
    </row>
    <row r="46" spans="1:4" s="14" customFormat="1" ht="12.75">
      <c r="A46" s="25"/>
      <c r="B46" s="34"/>
      <c r="C46" s="27"/>
      <c r="D46" s="36"/>
    </row>
    <row r="47" spans="1:4" s="14" customFormat="1" ht="12.75">
      <c r="A47" s="25"/>
      <c r="B47" s="34"/>
      <c r="C47" s="27"/>
      <c r="D47" s="36"/>
    </row>
    <row r="48" spans="1:4" s="14" customFormat="1" ht="12.75">
      <c r="A48" s="25"/>
      <c r="B48" s="34"/>
      <c r="C48" s="27"/>
      <c r="D48" s="36"/>
    </row>
    <row r="49" spans="1:4" s="14" customFormat="1" ht="12.75">
      <c r="A49" s="25"/>
      <c r="B49" s="34"/>
      <c r="C49" s="27"/>
      <c r="D49" s="36"/>
    </row>
    <row r="50" spans="1:4" s="14" customFormat="1" ht="13.5" thickBot="1">
      <c r="A50" s="25"/>
      <c r="B50" s="38"/>
      <c r="C50" s="39"/>
      <c r="D50" s="39"/>
    </row>
    <row r="51" spans="1:4" s="14" customFormat="1" ht="27" thickBot="1">
      <c r="A51" s="40" t="s">
        <v>9</v>
      </c>
      <c r="B51" s="41">
        <v>0</v>
      </c>
      <c r="C51" s="42"/>
      <c r="D51" s="43"/>
    </row>
    <row r="52" spans="1:4">
      <c r="A52" s="44" t="s">
        <v>10</v>
      </c>
      <c r="B52" s="45"/>
      <c r="D52" s="46"/>
    </row>
    <row r="53" spans="1:4">
      <c r="A53" s="47"/>
      <c r="B53" s="48"/>
      <c r="C53" s="49"/>
      <c r="D53" s="50"/>
    </row>
    <row r="54" spans="1:4">
      <c r="A54" s="47"/>
      <c r="B54" s="48"/>
      <c r="C54" s="49"/>
      <c r="D54" s="50"/>
    </row>
    <row r="55" spans="1:4" s="14" customFormat="1" ht="12.75">
      <c r="A55" s="51" t="s">
        <v>11</v>
      </c>
      <c r="B55" s="52">
        <f>SUM(B56:B58)</f>
        <v>0</v>
      </c>
      <c r="C55" s="49"/>
      <c r="D55" s="50"/>
    </row>
    <row r="56" spans="1:4">
      <c r="A56" s="47" t="s">
        <v>12</v>
      </c>
      <c r="B56" s="53"/>
      <c r="C56" s="54"/>
      <c r="D56" s="55"/>
    </row>
    <row r="57" spans="1:4">
      <c r="A57" s="47"/>
      <c r="B57" s="56"/>
      <c r="C57" s="54"/>
      <c r="D57" s="57"/>
    </row>
    <row r="58" spans="1:4">
      <c r="A58" s="47"/>
      <c r="B58" s="56"/>
      <c r="C58" s="58"/>
      <c r="D58" s="59"/>
    </row>
    <row r="59" spans="1:4" s="14" customFormat="1" ht="38.25">
      <c r="A59" s="51" t="s">
        <v>13</v>
      </c>
      <c r="B59" s="52">
        <f>SUM(B60:B62)</f>
        <v>0</v>
      </c>
      <c r="C59" s="60"/>
      <c r="D59" s="61"/>
    </row>
    <row r="60" spans="1:4" ht="26.25">
      <c r="A60" s="47" t="s">
        <v>14</v>
      </c>
      <c r="B60" s="48"/>
      <c r="C60" s="56"/>
      <c r="D60" s="62"/>
    </row>
    <row r="61" spans="1:4">
      <c r="A61" s="47"/>
      <c r="B61" s="48"/>
      <c r="C61" s="56"/>
      <c r="D61" s="62"/>
    </row>
    <row r="62" spans="1:4">
      <c r="A62" s="47"/>
      <c r="B62" s="48"/>
      <c r="C62" s="58"/>
      <c r="D62" s="63"/>
    </row>
    <row r="63" spans="1:4" s="14" customFormat="1" ht="25.5">
      <c r="A63" s="51" t="s">
        <v>15</v>
      </c>
      <c r="B63" s="52">
        <f>SUM(B64:B65)</f>
        <v>0</v>
      </c>
      <c r="C63" s="60"/>
      <c r="D63" s="61"/>
    </row>
    <row r="64" spans="1:4" ht="26.25">
      <c r="A64" s="47" t="s">
        <v>16</v>
      </c>
      <c r="B64" s="48"/>
      <c r="C64" s="64"/>
      <c r="D64" s="65"/>
    </row>
    <row r="65" spans="1:4">
      <c r="A65" s="47"/>
      <c r="B65" s="48"/>
      <c r="C65" s="64"/>
      <c r="D65" s="65"/>
    </row>
    <row r="66" spans="1:4" s="14" customFormat="1" ht="12.75">
      <c r="A66" s="51" t="s">
        <v>17</v>
      </c>
      <c r="B66" s="52">
        <f>SUM(B67:B83)</f>
        <v>0</v>
      </c>
      <c r="C66" s="60"/>
      <c r="D66" s="61"/>
    </row>
    <row r="67" spans="1:4">
      <c r="A67" s="47" t="s">
        <v>18</v>
      </c>
      <c r="B67" s="56"/>
      <c r="C67" s="64"/>
      <c r="D67" s="65"/>
    </row>
    <row r="68" spans="1:4">
      <c r="A68" s="66"/>
      <c r="B68" s="56"/>
      <c r="C68" s="64"/>
      <c r="D68" s="65"/>
    </row>
    <row r="69" spans="1:4">
      <c r="A69" s="66"/>
      <c r="B69" s="56"/>
      <c r="C69" s="64"/>
      <c r="D69" s="65"/>
    </row>
    <row r="70" spans="1:4">
      <c r="A70" s="66"/>
      <c r="B70" s="56"/>
      <c r="C70" s="64"/>
      <c r="D70" s="65"/>
    </row>
    <row r="71" spans="1:4">
      <c r="A71" s="66"/>
      <c r="B71" s="56"/>
      <c r="C71" s="64"/>
      <c r="D71" s="65"/>
    </row>
    <row r="72" spans="1:4">
      <c r="A72" s="66"/>
      <c r="B72" s="56"/>
      <c r="C72" s="64"/>
      <c r="D72" s="65"/>
    </row>
    <row r="73" spans="1:4">
      <c r="A73" s="66"/>
      <c r="B73" s="56"/>
      <c r="C73" s="64"/>
      <c r="D73" s="65"/>
    </row>
    <row r="74" spans="1:4">
      <c r="A74" s="66"/>
      <c r="B74" s="56"/>
      <c r="C74" s="64"/>
      <c r="D74" s="65"/>
    </row>
    <row r="75" spans="1:4">
      <c r="A75" s="66"/>
      <c r="B75" s="56"/>
      <c r="C75" s="64"/>
      <c r="D75" s="65"/>
    </row>
    <row r="76" spans="1:4">
      <c r="A76" s="66"/>
      <c r="B76" s="56"/>
      <c r="C76" s="64"/>
      <c r="D76" s="65"/>
    </row>
    <row r="77" spans="1:4">
      <c r="A77" s="66"/>
      <c r="B77" s="56"/>
      <c r="C77" s="64"/>
      <c r="D77" s="65"/>
    </row>
    <row r="78" spans="1:4">
      <c r="A78" s="66"/>
      <c r="B78" s="56"/>
      <c r="C78" s="64"/>
      <c r="D78" s="65"/>
    </row>
    <row r="79" spans="1:4">
      <c r="A79" s="66"/>
      <c r="B79" s="56"/>
      <c r="C79" s="64"/>
      <c r="D79" s="65"/>
    </row>
    <row r="80" spans="1:4">
      <c r="A80" s="66"/>
      <c r="B80" s="56"/>
      <c r="C80" s="64"/>
      <c r="D80" s="65"/>
    </row>
    <row r="81" spans="1:4">
      <c r="A81" s="66"/>
      <c r="B81" s="56"/>
      <c r="C81" s="64"/>
      <c r="D81" s="65"/>
    </row>
    <row r="82" spans="1:4">
      <c r="A82" s="66"/>
      <c r="B82" s="56"/>
      <c r="C82" s="64"/>
      <c r="D82" s="65"/>
    </row>
    <row r="83" spans="1:4" ht="15.75" thickBot="1">
      <c r="A83" s="66"/>
      <c r="B83" s="56"/>
      <c r="C83" s="64"/>
      <c r="D83" s="65"/>
    </row>
    <row r="84" spans="1:4" s="69" customFormat="1" ht="13.5" thickBot="1">
      <c r="A84" s="67" t="s">
        <v>19</v>
      </c>
      <c r="B84" s="68">
        <f>+B18+B29+B51+B55+B59+B63+B66</f>
        <v>0</v>
      </c>
      <c r="C84" s="8"/>
      <c r="D84" s="9"/>
    </row>
    <row r="85" spans="1:4">
      <c r="A85" s="70"/>
      <c r="B85" s="70"/>
      <c r="C85" s="70"/>
      <c r="D85" s="70"/>
    </row>
    <row r="86" spans="1:4">
      <c r="A86" s="71"/>
      <c r="B86" s="71"/>
      <c r="C86" s="72"/>
      <c r="D86" s="71"/>
    </row>
    <row r="87" spans="1:4">
      <c r="A87" s="71"/>
      <c r="B87" s="70"/>
      <c r="D87" s="71"/>
    </row>
    <row r="88" spans="1:4">
      <c r="B88" s="70"/>
      <c r="C88" s="71"/>
      <c r="D88" s="71"/>
    </row>
    <row r="89" spans="1:4">
      <c r="B89" s="70"/>
      <c r="D89" s="70"/>
    </row>
    <row r="90" spans="1:4">
      <c r="A90" s="70"/>
      <c r="B90" s="70"/>
      <c r="C90" s="71"/>
      <c r="D90" s="70"/>
    </row>
    <row r="91" spans="1:4">
      <c r="A91" s="70"/>
      <c r="B91" s="70"/>
      <c r="C91" s="71"/>
      <c r="D91" s="71"/>
    </row>
    <row r="92" spans="1:4">
      <c r="A92" s="70"/>
      <c r="B92" s="70"/>
      <c r="C92" s="71"/>
      <c r="D92" s="71"/>
    </row>
    <row r="93" spans="1:4">
      <c r="A93" s="70"/>
      <c r="B93" s="70"/>
      <c r="C93" s="70"/>
      <c r="D93" s="73"/>
    </row>
    <row r="94" spans="1:4">
      <c r="A94" s="70"/>
      <c r="B94" s="70"/>
      <c r="C94" s="70"/>
      <c r="D94" s="70"/>
    </row>
  </sheetData>
  <pageMargins left="0.7" right="0.7" top="0.75" bottom="0.75" header="0.3" footer="0.3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CV101"/>
  <sheetViews>
    <sheetView topLeftCell="A2" workbookViewId="0">
      <selection activeCell="I25" sqref="I25"/>
    </sheetView>
  </sheetViews>
  <sheetFormatPr defaultRowHeight="15"/>
  <cols>
    <col min="1" max="1" width="33.85546875" style="227" customWidth="1"/>
    <col min="2" max="2" width="38.5703125" style="227" customWidth="1"/>
    <col min="3" max="3" width="29.140625" style="227" customWidth="1"/>
    <col min="4" max="4" width="31.42578125" style="227" customWidth="1"/>
    <col min="5" max="256" width="9.140625" style="227"/>
    <col min="257" max="257" width="33.85546875" style="227" customWidth="1"/>
    <col min="258" max="258" width="12.28515625" style="227" customWidth="1"/>
    <col min="259" max="259" width="36" style="227" customWidth="1"/>
    <col min="260" max="260" width="34.7109375" style="227" customWidth="1"/>
    <col min="261" max="512" width="9.140625" style="227"/>
    <col min="513" max="513" width="33.85546875" style="227" customWidth="1"/>
    <col min="514" max="514" width="12.28515625" style="227" customWidth="1"/>
    <col min="515" max="515" width="36" style="227" customWidth="1"/>
    <col min="516" max="516" width="34.7109375" style="227" customWidth="1"/>
    <col min="517" max="768" width="9.140625" style="227"/>
    <col min="769" max="769" width="33.85546875" style="227" customWidth="1"/>
    <col min="770" max="770" width="12.28515625" style="227" customWidth="1"/>
    <col min="771" max="771" width="36" style="227" customWidth="1"/>
    <col min="772" max="772" width="34.7109375" style="227" customWidth="1"/>
    <col min="773" max="1024" width="9.140625" style="227"/>
    <col min="1025" max="1025" width="33.85546875" style="227" customWidth="1"/>
    <col min="1026" max="1026" width="12.28515625" style="227" customWidth="1"/>
    <col min="1027" max="1027" width="36" style="227" customWidth="1"/>
    <col min="1028" max="1028" width="34.7109375" style="227" customWidth="1"/>
    <col min="1029" max="1280" width="9.140625" style="227"/>
    <col min="1281" max="1281" width="33.85546875" style="227" customWidth="1"/>
    <col min="1282" max="1282" width="12.28515625" style="227" customWidth="1"/>
    <col min="1283" max="1283" width="36" style="227" customWidth="1"/>
    <col min="1284" max="1284" width="34.7109375" style="227" customWidth="1"/>
    <col min="1285" max="1536" width="9.140625" style="227"/>
    <col min="1537" max="1537" width="33.85546875" style="227" customWidth="1"/>
    <col min="1538" max="1538" width="12.28515625" style="227" customWidth="1"/>
    <col min="1539" max="1539" width="36" style="227" customWidth="1"/>
    <col min="1540" max="1540" width="34.7109375" style="227" customWidth="1"/>
    <col min="1541" max="1792" width="9.140625" style="227"/>
    <col min="1793" max="1793" width="33.85546875" style="227" customWidth="1"/>
    <col min="1794" max="1794" width="12.28515625" style="227" customWidth="1"/>
    <col min="1795" max="1795" width="36" style="227" customWidth="1"/>
    <col min="1796" max="1796" width="34.7109375" style="227" customWidth="1"/>
    <col min="1797" max="2048" width="9.140625" style="227"/>
    <col min="2049" max="2049" width="33.85546875" style="227" customWidth="1"/>
    <col min="2050" max="2050" width="12.28515625" style="227" customWidth="1"/>
    <col min="2051" max="2051" width="36" style="227" customWidth="1"/>
    <col min="2052" max="2052" width="34.7109375" style="227" customWidth="1"/>
    <col min="2053" max="2304" width="9.140625" style="227"/>
    <col min="2305" max="2305" width="33.85546875" style="227" customWidth="1"/>
    <col min="2306" max="2306" width="12.28515625" style="227" customWidth="1"/>
    <col min="2307" max="2307" width="36" style="227" customWidth="1"/>
    <col min="2308" max="2308" width="34.7109375" style="227" customWidth="1"/>
    <col min="2309" max="2560" width="9.140625" style="227"/>
    <col min="2561" max="2561" width="33.85546875" style="227" customWidth="1"/>
    <col min="2562" max="2562" width="12.28515625" style="227" customWidth="1"/>
    <col min="2563" max="2563" width="36" style="227" customWidth="1"/>
    <col min="2564" max="2564" width="34.7109375" style="227" customWidth="1"/>
    <col min="2565" max="2816" width="9.140625" style="227"/>
    <col min="2817" max="2817" width="33.85546875" style="227" customWidth="1"/>
    <col min="2818" max="2818" width="12.28515625" style="227" customWidth="1"/>
    <col min="2819" max="2819" width="36" style="227" customWidth="1"/>
    <col min="2820" max="2820" width="34.7109375" style="227" customWidth="1"/>
    <col min="2821" max="3072" width="9.140625" style="227"/>
    <col min="3073" max="3073" width="33.85546875" style="227" customWidth="1"/>
    <col min="3074" max="3074" width="12.28515625" style="227" customWidth="1"/>
    <col min="3075" max="3075" width="36" style="227" customWidth="1"/>
    <col min="3076" max="3076" width="34.7109375" style="227" customWidth="1"/>
    <col min="3077" max="3328" width="9.140625" style="227"/>
    <col min="3329" max="3329" width="33.85546875" style="227" customWidth="1"/>
    <col min="3330" max="3330" width="12.28515625" style="227" customWidth="1"/>
    <col min="3331" max="3331" width="36" style="227" customWidth="1"/>
    <col min="3332" max="3332" width="34.7109375" style="227" customWidth="1"/>
    <col min="3333" max="3584" width="9.140625" style="227"/>
    <col min="3585" max="3585" width="33.85546875" style="227" customWidth="1"/>
    <col min="3586" max="3586" width="12.28515625" style="227" customWidth="1"/>
    <col min="3587" max="3587" width="36" style="227" customWidth="1"/>
    <col min="3588" max="3588" width="34.7109375" style="227" customWidth="1"/>
    <col min="3589" max="3840" width="9.140625" style="227"/>
    <col min="3841" max="3841" width="33.85546875" style="227" customWidth="1"/>
    <col min="3842" max="3842" width="12.28515625" style="227" customWidth="1"/>
    <col min="3843" max="3843" width="36" style="227" customWidth="1"/>
    <col min="3844" max="3844" width="34.7109375" style="227" customWidth="1"/>
    <col min="3845" max="4096" width="9.140625" style="227"/>
    <col min="4097" max="4097" width="33.85546875" style="227" customWidth="1"/>
    <col min="4098" max="4098" width="12.28515625" style="227" customWidth="1"/>
    <col min="4099" max="4099" width="36" style="227" customWidth="1"/>
    <col min="4100" max="4100" width="34.7109375" style="227" customWidth="1"/>
    <col min="4101" max="4352" width="9.140625" style="227"/>
    <col min="4353" max="4353" width="33.85546875" style="227" customWidth="1"/>
    <col min="4354" max="4354" width="12.28515625" style="227" customWidth="1"/>
    <col min="4355" max="4355" width="36" style="227" customWidth="1"/>
    <col min="4356" max="4356" width="34.7109375" style="227" customWidth="1"/>
    <col min="4357" max="4608" width="9.140625" style="227"/>
    <col min="4609" max="4609" width="33.85546875" style="227" customWidth="1"/>
    <col min="4610" max="4610" width="12.28515625" style="227" customWidth="1"/>
    <col min="4611" max="4611" width="36" style="227" customWidth="1"/>
    <col min="4612" max="4612" width="34.7109375" style="227" customWidth="1"/>
    <col min="4613" max="4864" width="9.140625" style="227"/>
    <col min="4865" max="4865" width="33.85546875" style="227" customWidth="1"/>
    <col min="4866" max="4866" width="12.28515625" style="227" customWidth="1"/>
    <col min="4867" max="4867" width="36" style="227" customWidth="1"/>
    <col min="4868" max="4868" width="34.7109375" style="227" customWidth="1"/>
    <col min="4869" max="5120" width="9.140625" style="227"/>
    <col min="5121" max="5121" width="33.85546875" style="227" customWidth="1"/>
    <col min="5122" max="5122" width="12.28515625" style="227" customWidth="1"/>
    <col min="5123" max="5123" width="36" style="227" customWidth="1"/>
    <col min="5124" max="5124" width="34.7109375" style="227" customWidth="1"/>
    <col min="5125" max="5376" width="9.140625" style="227"/>
    <col min="5377" max="5377" width="33.85546875" style="227" customWidth="1"/>
    <col min="5378" max="5378" width="12.28515625" style="227" customWidth="1"/>
    <col min="5379" max="5379" width="36" style="227" customWidth="1"/>
    <col min="5380" max="5380" width="34.7109375" style="227" customWidth="1"/>
    <col min="5381" max="5632" width="9.140625" style="227"/>
    <col min="5633" max="5633" width="33.85546875" style="227" customWidth="1"/>
    <col min="5634" max="5634" width="12.28515625" style="227" customWidth="1"/>
    <col min="5635" max="5635" width="36" style="227" customWidth="1"/>
    <col min="5636" max="5636" width="34.7109375" style="227" customWidth="1"/>
    <col min="5637" max="5888" width="9.140625" style="227"/>
    <col min="5889" max="5889" width="33.85546875" style="227" customWidth="1"/>
    <col min="5890" max="5890" width="12.28515625" style="227" customWidth="1"/>
    <col min="5891" max="5891" width="36" style="227" customWidth="1"/>
    <col min="5892" max="5892" width="34.7109375" style="227" customWidth="1"/>
    <col min="5893" max="6144" width="9.140625" style="227"/>
    <col min="6145" max="6145" width="33.85546875" style="227" customWidth="1"/>
    <col min="6146" max="6146" width="12.28515625" style="227" customWidth="1"/>
    <col min="6147" max="6147" width="36" style="227" customWidth="1"/>
    <col min="6148" max="6148" width="34.7109375" style="227" customWidth="1"/>
    <col min="6149" max="6400" width="9.140625" style="227"/>
    <col min="6401" max="6401" width="33.85546875" style="227" customWidth="1"/>
    <col min="6402" max="6402" width="12.28515625" style="227" customWidth="1"/>
    <col min="6403" max="6403" width="36" style="227" customWidth="1"/>
    <col min="6404" max="6404" width="34.7109375" style="227" customWidth="1"/>
    <col min="6405" max="6656" width="9.140625" style="227"/>
    <col min="6657" max="6657" width="33.85546875" style="227" customWidth="1"/>
    <col min="6658" max="6658" width="12.28515625" style="227" customWidth="1"/>
    <col min="6659" max="6659" width="36" style="227" customWidth="1"/>
    <col min="6660" max="6660" width="34.7109375" style="227" customWidth="1"/>
    <col min="6661" max="6912" width="9.140625" style="227"/>
    <col min="6913" max="6913" width="33.85546875" style="227" customWidth="1"/>
    <col min="6914" max="6914" width="12.28515625" style="227" customWidth="1"/>
    <col min="6915" max="6915" width="36" style="227" customWidth="1"/>
    <col min="6916" max="6916" width="34.7109375" style="227" customWidth="1"/>
    <col min="6917" max="7168" width="9.140625" style="227"/>
    <col min="7169" max="7169" width="33.85546875" style="227" customWidth="1"/>
    <col min="7170" max="7170" width="12.28515625" style="227" customWidth="1"/>
    <col min="7171" max="7171" width="36" style="227" customWidth="1"/>
    <col min="7172" max="7172" width="34.7109375" style="227" customWidth="1"/>
    <col min="7173" max="7424" width="9.140625" style="227"/>
    <col min="7425" max="7425" width="33.85546875" style="227" customWidth="1"/>
    <col min="7426" max="7426" width="12.28515625" style="227" customWidth="1"/>
    <col min="7427" max="7427" width="36" style="227" customWidth="1"/>
    <col min="7428" max="7428" width="34.7109375" style="227" customWidth="1"/>
    <col min="7429" max="7680" width="9.140625" style="227"/>
    <col min="7681" max="7681" width="33.85546875" style="227" customWidth="1"/>
    <col min="7682" max="7682" width="12.28515625" style="227" customWidth="1"/>
    <col min="7683" max="7683" width="36" style="227" customWidth="1"/>
    <col min="7684" max="7684" width="34.7109375" style="227" customWidth="1"/>
    <col min="7685" max="7936" width="9.140625" style="227"/>
    <col min="7937" max="7937" width="33.85546875" style="227" customWidth="1"/>
    <col min="7938" max="7938" width="12.28515625" style="227" customWidth="1"/>
    <col min="7939" max="7939" width="36" style="227" customWidth="1"/>
    <col min="7940" max="7940" width="34.7109375" style="227" customWidth="1"/>
    <col min="7941" max="8192" width="9.140625" style="227"/>
    <col min="8193" max="8193" width="33.85546875" style="227" customWidth="1"/>
    <col min="8194" max="8194" width="12.28515625" style="227" customWidth="1"/>
    <col min="8195" max="8195" width="36" style="227" customWidth="1"/>
    <col min="8196" max="8196" width="34.7109375" style="227" customWidth="1"/>
    <col min="8197" max="8448" width="9.140625" style="227"/>
    <col min="8449" max="8449" width="33.85546875" style="227" customWidth="1"/>
    <col min="8450" max="8450" width="12.28515625" style="227" customWidth="1"/>
    <col min="8451" max="8451" width="36" style="227" customWidth="1"/>
    <col min="8452" max="8452" width="34.7109375" style="227" customWidth="1"/>
    <col min="8453" max="8704" width="9.140625" style="227"/>
    <col min="8705" max="8705" width="33.85546875" style="227" customWidth="1"/>
    <col min="8706" max="8706" width="12.28515625" style="227" customWidth="1"/>
    <col min="8707" max="8707" width="36" style="227" customWidth="1"/>
    <col min="8708" max="8708" width="34.7109375" style="227" customWidth="1"/>
    <col min="8709" max="8960" width="9.140625" style="227"/>
    <col min="8961" max="8961" width="33.85546875" style="227" customWidth="1"/>
    <col min="8962" max="8962" width="12.28515625" style="227" customWidth="1"/>
    <col min="8963" max="8963" width="36" style="227" customWidth="1"/>
    <col min="8964" max="8964" width="34.7109375" style="227" customWidth="1"/>
    <col min="8965" max="9216" width="9.140625" style="227"/>
    <col min="9217" max="9217" width="33.85546875" style="227" customWidth="1"/>
    <col min="9218" max="9218" width="12.28515625" style="227" customWidth="1"/>
    <col min="9219" max="9219" width="36" style="227" customWidth="1"/>
    <col min="9220" max="9220" width="34.7109375" style="227" customWidth="1"/>
    <col min="9221" max="9472" width="9.140625" style="227"/>
    <col min="9473" max="9473" width="33.85546875" style="227" customWidth="1"/>
    <col min="9474" max="9474" width="12.28515625" style="227" customWidth="1"/>
    <col min="9475" max="9475" width="36" style="227" customWidth="1"/>
    <col min="9476" max="9476" width="34.7109375" style="227" customWidth="1"/>
    <col min="9477" max="9728" width="9.140625" style="227"/>
    <col min="9729" max="9729" width="33.85546875" style="227" customWidth="1"/>
    <col min="9730" max="9730" width="12.28515625" style="227" customWidth="1"/>
    <col min="9731" max="9731" width="36" style="227" customWidth="1"/>
    <col min="9732" max="9732" width="34.7109375" style="227" customWidth="1"/>
    <col min="9733" max="9984" width="9.140625" style="227"/>
    <col min="9985" max="9985" width="33.85546875" style="227" customWidth="1"/>
    <col min="9986" max="9986" width="12.28515625" style="227" customWidth="1"/>
    <col min="9987" max="9987" width="36" style="227" customWidth="1"/>
    <col min="9988" max="9988" width="34.7109375" style="227" customWidth="1"/>
    <col min="9989" max="10240" width="9.140625" style="227"/>
    <col min="10241" max="10241" width="33.85546875" style="227" customWidth="1"/>
    <col min="10242" max="10242" width="12.28515625" style="227" customWidth="1"/>
    <col min="10243" max="10243" width="36" style="227" customWidth="1"/>
    <col min="10244" max="10244" width="34.7109375" style="227" customWidth="1"/>
    <col min="10245" max="10496" width="9.140625" style="227"/>
    <col min="10497" max="10497" width="33.85546875" style="227" customWidth="1"/>
    <col min="10498" max="10498" width="12.28515625" style="227" customWidth="1"/>
    <col min="10499" max="10499" width="36" style="227" customWidth="1"/>
    <col min="10500" max="10500" width="34.7109375" style="227" customWidth="1"/>
    <col min="10501" max="10752" width="9.140625" style="227"/>
    <col min="10753" max="10753" width="33.85546875" style="227" customWidth="1"/>
    <col min="10754" max="10754" width="12.28515625" style="227" customWidth="1"/>
    <col min="10755" max="10755" width="36" style="227" customWidth="1"/>
    <col min="10756" max="10756" width="34.7109375" style="227" customWidth="1"/>
    <col min="10757" max="11008" width="9.140625" style="227"/>
    <col min="11009" max="11009" width="33.85546875" style="227" customWidth="1"/>
    <col min="11010" max="11010" width="12.28515625" style="227" customWidth="1"/>
    <col min="11011" max="11011" width="36" style="227" customWidth="1"/>
    <col min="11012" max="11012" width="34.7109375" style="227" customWidth="1"/>
    <col min="11013" max="11264" width="9.140625" style="227"/>
    <col min="11265" max="11265" width="33.85546875" style="227" customWidth="1"/>
    <col min="11266" max="11266" width="12.28515625" style="227" customWidth="1"/>
    <col min="11267" max="11267" width="36" style="227" customWidth="1"/>
    <col min="11268" max="11268" width="34.7109375" style="227" customWidth="1"/>
    <col min="11269" max="11520" width="9.140625" style="227"/>
    <col min="11521" max="11521" width="33.85546875" style="227" customWidth="1"/>
    <col min="11522" max="11522" width="12.28515625" style="227" customWidth="1"/>
    <col min="11523" max="11523" width="36" style="227" customWidth="1"/>
    <col min="11524" max="11524" width="34.7109375" style="227" customWidth="1"/>
    <col min="11525" max="11776" width="9.140625" style="227"/>
    <col min="11777" max="11777" width="33.85546875" style="227" customWidth="1"/>
    <col min="11778" max="11778" width="12.28515625" style="227" customWidth="1"/>
    <col min="11779" max="11779" width="36" style="227" customWidth="1"/>
    <col min="11780" max="11780" width="34.7109375" style="227" customWidth="1"/>
    <col min="11781" max="12032" width="9.140625" style="227"/>
    <col min="12033" max="12033" width="33.85546875" style="227" customWidth="1"/>
    <col min="12034" max="12034" width="12.28515625" style="227" customWidth="1"/>
    <col min="12035" max="12035" width="36" style="227" customWidth="1"/>
    <col min="12036" max="12036" width="34.7109375" style="227" customWidth="1"/>
    <col min="12037" max="12288" width="9.140625" style="227"/>
    <col min="12289" max="12289" width="33.85546875" style="227" customWidth="1"/>
    <col min="12290" max="12290" width="12.28515625" style="227" customWidth="1"/>
    <col min="12291" max="12291" width="36" style="227" customWidth="1"/>
    <col min="12292" max="12292" width="34.7109375" style="227" customWidth="1"/>
    <col min="12293" max="12544" width="9.140625" style="227"/>
    <col min="12545" max="12545" width="33.85546875" style="227" customWidth="1"/>
    <col min="12546" max="12546" width="12.28515625" style="227" customWidth="1"/>
    <col min="12547" max="12547" width="36" style="227" customWidth="1"/>
    <col min="12548" max="12548" width="34.7109375" style="227" customWidth="1"/>
    <col min="12549" max="12800" width="9.140625" style="227"/>
    <col min="12801" max="12801" width="33.85546875" style="227" customWidth="1"/>
    <col min="12802" max="12802" width="12.28515625" style="227" customWidth="1"/>
    <col min="12803" max="12803" width="36" style="227" customWidth="1"/>
    <col min="12804" max="12804" width="34.7109375" style="227" customWidth="1"/>
    <col min="12805" max="13056" width="9.140625" style="227"/>
    <col min="13057" max="13057" width="33.85546875" style="227" customWidth="1"/>
    <col min="13058" max="13058" width="12.28515625" style="227" customWidth="1"/>
    <col min="13059" max="13059" width="36" style="227" customWidth="1"/>
    <col min="13060" max="13060" width="34.7109375" style="227" customWidth="1"/>
    <col min="13061" max="13312" width="9.140625" style="227"/>
    <col min="13313" max="13313" width="33.85546875" style="227" customWidth="1"/>
    <col min="13314" max="13314" width="12.28515625" style="227" customWidth="1"/>
    <col min="13315" max="13315" width="36" style="227" customWidth="1"/>
    <col min="13316" max="13316" width="34.7109375" style="227" customWidth="1"/>
    <col min="13317" max="13568" width="9.140625" style="227"/>
    <col min="13569" max="13569" width="33.85546875" style="227" customWidth="1"/>
    <col min="13570" max="13570" width="12.28515625" style="227" customWidth="1"/>
    <col min="13571" max="13571" width="36" style="227" customWidth="1"/>
    <col min="13572" max="13572" width="34.7109375" style="227" customWidth="1"/>
    <col min="13573" max="13824" width="9.140625" style="227"/>
    <col min="13825" max="13825" width="33.85546875" style="227" customWidth="1"/>
    <col min="13826" max="13826" width="12.28515625" style="227" customWidth="1"/>
    <col min="13827" max="13827" width="36" style="227" customWidth="1"/>
    <col min="13828" max="13828" width="34.7109375" style="227" customWidth="1"/>
    <col min="13829" max="14080" width="9.140625" style="227"/>
    <col min="14081" max="14081" width="33.85546875" style="227" customWidth="1"/>
    <col min="14082" max="14082" width="12.28515625" style="227" customWidth="1"/>
    <col min="14083" max="14083" width="36" style="227" customWidth="1"/>
    <col min="14084" max="14084" width="34.7109375" style="227" customWidth="1"/>
    <col min="14085" max="14336" width="9.140625" style="227"/>
    <col min="14337" max="14337" width="33.85546875" style="227" customWidth="1"/>
    <col min="14338" max="14338" width="12.28515625" style="227" customWidth="1"/>
    <col min="14339" max="14339" width="36" style="227" customWidth="1"/>
    <col min="14340" max="14340" width="34.7109375" style="227" customWidth="1"/>
    <col min="14341" max="14592" width="9.140625" style="227"/>
    <col min="14593" max="14593" width="33.85546875" style="227" customWidth="1"/>
    <col min="14594" max="14594" width="12.28515625" style="227" customWidth="1"/>
    <col min="14595" max="14595" width="36" style="227" customWidth="1"/>
    <col min="14596" max="14596" width="34.7109375" style="227" customWidth="1"/>
    <col min="14597" max="14848" width="9.140625" style="227"/>
    <col min="14849" max="14849" width="33.85546875" style="227" customWidth="1"/>
    <col min="14850" max="14850" width="12.28515625" style="227" customWidth="1"/>
    <col min="14851" max="14851" width="36" style="227" customWidth="1"/>
    <col min="14852" max="14852" width="34.7109375" style="227" customWidth="1"/>
    <col min="14853" max="15104" width="9.140625" style="227"/>
    <col min="15105" max="15105" width="33.85546875" style="227" customWidth="1"/>
    <col min="15106" max="15106" width="12.28515625" style="227" customWidth="1"/>
    <col min="15107" max="15107" width="36" style="227" customWidth="1"/>
    <col min="15108" max="15108" width="34.7109375" style="227" customWidth="1"/>
    <col min="15109" max="15360" width="9.140625" style="227"/>
    <col min="15361" max="15361" width="33.85546875" style="227" customWidth="1"/>
    <col min="15362" max="15362" width="12.28515625" style="227" customWidth="1"/>
    <col min="15363" max="15363" width="36" style="227" customWidth="1"/>
    <col min="15364" max="15364" width="34.7109375" style="227" customWidth="1"/>
    <col min="15365" max="15616" width="9.140625" style="227"/>
    <col min="15617" max="15617" width="33.85546875" style="227" customWidth="1"/>
    <col min="15618" max="15618" width="12.28515625" style="227" customWidth="1"/>
    <col min="15619" max="15619" width="36" style="227" customWidth="1"/>
    <col min="15620" max="15620" width="34.7109375" style="227" customWidth="1"/>
    <col min="15621" max="15872" width="9.140625" style="227"/>
    <col min="15873" max="15873" width="33.85546875" style="227" customWidth="1"/>
    <col min="15874" max="15874" width="12.28515625" style="227" customWidth="1"/>
    <col min="15875" max="15875" width="36" style="227" customWidth="1"/>
    <col min="15876" max="15876" width="34.7109375" style="227" customWidth="1"/>
    <col min="15877" max="16128" width="9.140625" style="227"/>
    <col min="16129" max="16129" width="33.85546875" style="227" customWidth="1"/>
    <col min="16130" max="16130" width="12.28515625" style="227" customWidth="1"/>
    <col min="16131" max="16131" width="36" style="227" customWidth="1"/>
    <col min="16132" max="16132" width="34.7109375" style="227" customWidth="1"/>
    <col min="16133" max="16384" width="9.140625" style="227"/>
  </cols>
  <sheetData>
    <row r="1" spans="2:4" hidden="1"/>
    <row r="14" spans="2:4">
      <c r="B14" s="228" t="s">
        <v>0</v>
      </c>
    </row>
    <row r="15" spans="2:4">
      <c r="B15" s="1" t="s">
        <v>20</v>
      </c>
      <c r="D15" s="229" t="s">
        <v>1</v>
      </c>
    </row>
    <row r="16" spans="2:4" ht="15.75" thickBot="1">
      <c r="B16" s="230"/>
      <c r="C16" s="231"/>
      <c r="D16" s="232"/>
    </row>
    <row r="17" spans="1:4" ht="15.75" thickBot="1">
      <c r="A17" s="233" t="s">
        <v>2</v>
      </c>
      <c r="B17" s="234" t="s">
        <v>3</v>
      </c>
      <c r="C17" s="235" t="s">
        <v>4</v>
      </c>
      <c r="D17" s="236" t="s">
        <v>5</v>
      </c>
    </row>
    <row r="18" spans="1:4" s="241" customFormat="1" ht="13.5" thickBot="1">
      <c r="A18" s="237" t="s">
        <v>6</v>
      </c>
      <c r="B18" s="238">
        <f>B19+B20+B21+B22+B23+B24+B25+B26</f>
        <v>0</v>
      </c>
      <c r="C18" s="239"/>
      <c r="D18" s="240"/>
    </row>
    <row r="19" spans="1:4" ht="15.75" thickBot="1">
      <c r="A19" s="242" t="s">
        <v>7</v>
      </c>
      <c r="B19" s="243"/>
      <c r="C19" s="244"/>
      <c r="D19" s="245"/>
    </row>
    <row r="20" spans="1:4" ht="15.75" thickBot="1">
      <c r="A20" s="246"/>
      <c r="B20" s="247"/>
      <c r="C20" s="248"/>
      <c r="D20" s="249"/>
    </row>
    <row r="21" spans="1:4">
      <c r="A21" s="250"/>
      <c r="B21" s="251"/>
      <c r="C21" s="248"/>
      <c r="D21" s="252"/>
    </row>
    <row r="22" spans="1:4">
      <c r="A22" s="253"/>
      <c r="B22" s="254"/>
      <c r="C22" s="249"/>
      <c r="D22" s="249"/>
    </row>
    <row r="23" spans="1:4">
      <c r="A23" s="253"/>
      <c r="B23" s="254"/>
      <c r="C23" s="249"/>
      <c r="D23" s="249"/>
    </row>
    <row r="24" spans="1:4">
      <c r="A24" s="253"/>
      <c r="B24" s="255"/>
      <c r="C24" s="256"/>
      <c r="D24" s="257"/>
    </row>
    <row r="25" spans="1:4">
      <c r="A25" s="253"/>
      <c r="B25" s="258"/>
      <c r="C25" s="259"/>
      <c r="D25" s="260"/>
    </row>
    <row r="26" spans="1:4">
      <c r="A26" s="253"/>
      <c r="B26" s="261"/>
      <c r="C26" s="249"/>
      <c r="D26" s="262"/>
    </row>
    <row r="27" spans="1:4" ht="15.75" thickBot="1">
      <c r="A27" s="253"/>
      <c r="B27" s="263"/>
      <c r="C27" s="264"/>
      <c r="D27" s="265"/>
    </row>
    <row r="28" spans="1:4" ht="15.75" thickBot="1">
      <c r="A28" s="266"/>
      <c r="B28" s="255"/>
      <c r="C28" s="264"/>
      <c r="D28" s="245"/>
    </row>
    <row r="29" spans="1:4" s="241" customFormat="1" ht="13.5" thickBot="1">
      <c r="A29" s="267" t="s">
        <v>8</v>
      </c>
      <c r="B29" s="268">
        <f>SUM(B46:B55)</f>
        <v>174204.99</v>
      </c>
      <c r="C29" s="269"/>
      <c r="D29" s="239"/>
    </row>
    <row r="30" spans="1:4" s="241" customFormat="1" ht="12.75">
      <c r="A30" s="552"/>
      <c r="B30" s="553"/>
      <c r="C30" s="554"/>
      <c r="D30" s="555"/>
    </row>
    <row r="31" spans="1:4" s="241" customFormat="1" ht="12.75">
      <c r="A31" s="330" t="s">
        <v>306</v>
      </c>
      <c r="B31" s="415">
        <v>1959</v>
      </c>
      <c r="C31" s="27" t="s">
        <v>421</v>
      </c>
      <c r="D31" s="417" t="s">
        <v>422</v>
      </c>
    </row>
    <row r="32" spans="1:4" s="241" customFormat="1" ht="12.75">
      <c r="A32" s="330" t="s">
        <v>424</v>
      </c>
      <c r="B32" s="415">
        <v>33986.199999999997</v>
      </c>
      <c r="C32" s="27" t="s">
        <v>425</v>
      </c>
      <c r="D32" s="417" t="s">
        <v>426</v>
      </c>
    </row>
    <row r="33" spans="1:100" s="241" customFormat="1" ht="12.75">
      <c r="A33" s="330" t="s">
        <v>306</v>
      </c>
      <c r="B33" s="415">
        <v>3162</v>
      </c>
      <c r="C33" s="27" t="s">
        <v>421</v>
      </c>
      <c r="D33" s="417" t="s">
        <v>423</v>
      </c>
    </row>
    <row r="34" spans="1:100" s="241" customFormat="1" ht="12.75">
      <c r="A34" s="330" t="s">
        <v>36</v>
      </c>
      <c r="B34" s="415">
        <v>305</v>
      </c>
      <c r="C34" s="27" t="s">
        <v>427</v>
      </c>
      <c r="D34" s="417" t="s">
        <v>428</v>
      </c>
    </row>
    <row r="35" spans="1:100" s="241" customFormat="1" ht="12.75">
      <c r="A35" s="330">
        <v>20.09</v>
      </c>
      <c r="B35" s="415">
        <v>267.75</v>
      </c>
      <c r="C35" s="36" t="s">
        <v>429</v>
      </c>
      <c r="D35" s="417" t="s">
        <v>430</v>
      </c>
    </row>
    <row r="36" spans="1:100" s="241" customFormat="1" ht="12.75">
      <c r="A36" s="330">
        <v>20.09</v>
      </c>
      <c r="B36" s="415">
        <v>1338.75</v>
      </c>
      <c r="C36" s="36" t="s">
        <v>429</v>
      </c>
      <c r="D36" s="417" t="s">
        <v>430</v>
      </c>
    </row>
    <row r="37" spans="1:100" s="241" customFormat="1" ht="12.75">
      <c r="A37" s="330" t="s">
        <v>24</v>
      </c>
      <c r="B37" s="415">
        <v>190.4</v>
      </c>
      <c r="C37" s="36" t="s">
        <v>431</v>
      </c>
      <c r="D37" s="417" t="s">
        <v>432</v>
      </c>
    </row>
    <row r="38" spans="1:100" s="241" customFormat="1" ht="12.75">
      <c r="A38" s="330" t="s">
        <v>24</v>
      </c>
      <c r="B38" s="415">
        <v>727.8</v>
      </c>
      <c r="C38" s="36" t="s">
        <v>431</v>
      </c>
      <c r="D38" s="417" t="s">
        <v>432</v>
      </c>
    </row>
    <row r="39" spans="1:100" s="241" customFormat="1" ht="12.75">
      <c r="A39" s="330" t="s">
        <v>24</v>
      </c>
      <c r="B39" s="415">
        <v>284.41000000000003</v>
      </c>
      <c r="C39" s="27" t="s">
        <v>427</v>
      </c>
      <c r="D39" s="417" t="s">
        <v>432</v>
      </c>
    </row>
    <row r="40" spans="1:100" s="241" customFormat="1" ht="12.75">
      <c r="A40" s="330" t="s">
        <v>24</v>
      </c>
      <c r="B40" s="551">
        <v>142.80000000000001</v>
      </c>
      <c r="C40" s="302" t="s">
        <v>433</v>
      </c>
      <c r="D40" s="417" t="s">
        <v>432</v>
      </c>
    </row>
    <row r="41" spans="1:100" s="241" customFormat="1" ht="12.75">
      <c r="A41" s="330" t="s">
        <v>24</v>
      </c>
      <c r="B41" s="551">
        <v>373.18</v>
      </c>
      <c r="C41" s="36" t="s">
        <v>431</v>
      </c>
      <c r="D41" s="417" t="s">
        <v>432</v>
      </c>
    </row>
    <row r="42" spans="1:100" s="241" customFormat="1" ht="12.75">
      <c r="A42" s="330" t="s">
        <v>24</v>
      </c>
      <c r="B42" s="551">
        <v>333.2</v>
      </c>
      <c r="C42" s="36" t="s">
        <v>434</v>
      </c>
      <c r="D42" s="417" t="s">
        <v>432</v>
      </c>
    </row>
    <row r="43" spans="1:100" s="241" customFormat="1" ht="12.75">
      <c r="A43" s="330" t="s">
        <v>24</v>
      </c>
      <c r="B43" s="551">
        <v>809.2</v>
      </c>
      <c r="C43" s="36" t="s">
        <v>435</v>
      </c>
      <c r="D43" s="417" t="s">
        <v>432</v>
      </c>
    </row>
    <row r="44" spans="1:100" s="241" customFormat="1" ht="12.75">
      <c r="A44" s="330" t="s">
        <v>24</v>
      </c>
      <c r="B44" s="551">
        <v>985.55</v>
      </c>
      <c r="C44" s="36" t="s">
        <v>437</v>
      </c>
      <c r="D44" s="417" t="s">
        <v>436</v>
      </c>
    </row>
    <row r="45" spans="1:100" s="241" customFormat="1" ht="12.75">
      <c r="A45" s="550"/>
      <c r="B45" s="551"/>
      <c r="C45" s="302"/>
      <c r="D45" s="298"/>
    </row>
    <row r="46" spans="1:100" s="241" customFormat="1">
      <c r="A46" s="420">
        <v>20.32</v>
      </c>
      <c r="B46" s="145">
        <v>110388.55</v>
      </c>
      <c r="C46" s="114" t="s">
        <v>32</v>
      </c>
      <c r="D46" s="418" t="s">
        <v>33</v>
      </c>
    </row>
    <row r="47" spans="1:100" s="241" customFormat="1">
      <c r="A47" s="420">
        <v>20.32</v>
      </c>
      <c r="B47" s="145">
        <v>32256.32</v>
      </c>
      <c r="C47" s="114" t="s">
        <v>32</v>
      </c>
      <c r="D47" s="418" t="s">
        <v>33</v>
      </c>
    </row>
    <row r="48" spans="1:100" s="241" customFormat="1" ht="15.75" customHeight="1">
      <c r="A48" s="420">
        <v>20.32</v>
      </c>
      <c r="B48" s="145">
        <v>12433.81</v>
      </c>
      <c r="C48" s="114" t="s">
        <v>32</v>
      </c>
      <c r="D48" s="418" t="s">
        <v>33</v>
      </c>
      <c r="CS48" s="270"/>
      <c r="CT48" s="271"/>
      <c r="CU48" s="272"/>
      <c r="CV48" s="273"/>
    </row>
    <row r="49" spans="1:4" s="241" customFormat="1">
      <c r="A49" s="420">
        <v>20.32</v>
      </c>
      <c r="B49" s="145">
        <v>1989.51</v>
      </c>
      <c r="C49" s="114" t="s">
        <v>32</v>
      </c>
      <c r="D49" s="418" t="s">
        <v>33</v>
      </c>
    </row>
    <row r="50" spans="1:4" s="241" customFormat="1">
      <c r="A50" s="420">
        <v>20.32</v>
      </c>
      <c r="B50" s="145">
        <v>6173.86</v>
      </c>
      <c r="C50" s="114" t="s">
        <v>420</v>
      </c>
      <c r="D50" s="418" t="s">
        <v>33</v>
      </c>
    </row>
    <row r="51" spans="1:4" s="241" customFormat="1">
      <c r="A51" s="220">
        <v>20.32</v>
      </c>
      <c r="B51" s="146">
        <v>10962.94</v>
      </c>
      <c r="C51" s="114" t="s">
        <v>35</v>
      </c>
      <c r="D51" s="418" t="s">
        <v>33</v>
      </c>
    </row>
    <row r="52" spans="1:4" s="241" customFormat="1" ht="12.75">
      <c r="A52" s="274"/>
      <c r="B52" s="275"/>
      <c r="C52" s="272"/>
      <c r="D52" s="276"/>
    </row>
    <row r="53" spans="1:4">
      <c r="A53" s="274"/>
      <c r="B53" s="275"/>
      <c r="C53" s="272"/>
      <c r="D53" s="276"/>
    </row>
    <row r="54" spans="1:4">
      <c r="A54" s="274"/>
      <c r="B54" s="275"/>
      <c r="C54" s="272"/>
      <c r="D54" s="276"/>
    </row>
    <row r="55" spans="1:4">
      <c r="A55" s="274"/>
      <c r="B55" s="275"/>
      <c r="C55" s="272"/>
      <c r="D55" s="276"/>
    </row>
    <row r="56" spans="1:4" s="241" customFormat="1" ht="12.75">
      <c r="A56" s="274"/>
      <c r="B56" s="275"/>
      <c r="C56" s="272"/>
      <c r="D56" s="276"/>
    </row>
    <row r="57" spans="1:4" ht="15.75" thickBot="1">
      <c r="A57" s="274"/>
      <c r="B57" s="277"/>
      <c r="C57" s="278"/>
      <c r="D57" s="278"/>
    </row>
    <row r="58" spans="1:4" ht="27" thickBot="1">
      <c r="A58" s="279" t="s">
        <v>9</v>
      </c>
      <c r="B58" s="280">
        <v>0</v>
      </c>
      <c r="C58" s="281"/>
      <c r="D58" s="282"/>
    </row>
    <row r="59" spans="1:4" ht="26.25">
      <c r="A59" s="283" t="s">
        <v>10</v>
      </c>
      <c r="B59" s="284"/>
      <c r="D59" s="285"/>
    </row>
    <row r="60" spans="1:4" s="241" customFormat="1" ht="12.75">
      <c r="A60" s="286"/>
      <c r="B60" s="287"/>
      <c r="C60" s="288"/>
      <c r="D60" s="289"/>
    </row>
    <row r="61" spans="1:4">
      <c r="A61" s="286"/>
      <c r="B61" s="287"/>
      <c r="C61" s="288"/>
      <c r="D61" s="289"/>
    </row>
    <row r="62" spans="1:4">
      <c r="A62" s="290" t="s">
        <v>11</v>
      </c>
      <c r="B62" s="291">
        <f>SUM(B63:B65)</f>
        <v>0</v>
      </c>
      <c r="C62" s="288"/>
      <c r="D62" s="289"/>
    </row>
    <row r="63" spans="1:4">
      <c r="A63" s="286" t="s">
        <v>12</v>
      </c>
      <c r="B63" s="292"/>
      <c r="C63" s="293"/>
      <c r="D63" s="294"/>
    </row>
    <row r="64" spans="1:4" s="241" customFormat="1" ht="12.75">
      <c r="A64" s="286"/>
      <c r="B64" s="254"/>
      <c r="C64" s="293"/>
      <c r="D64" s="295"/>
    </row>
    <row r="65" spans="1:4">
      <c r="A65" s="286"/>
      <c r="B65" s="254"/>
      <c r="C65" s="296"/>
      <c r="D65" s="297"/>
    </row>
    <row r="66" spans="1:4" ht="39">
      <c r="A66" s="290" t="s">
        <v>13</v>
      </c>
      <c r="B66" s="291">
        <f>SUM(B67:B69)</f>
        <v>0</v>
      </c>
      <c r="C66" s="298"/>
      <c r="D66" s="299"/>
    </row>
    <row r="67" spans="1:4" s="241" customFormat="1" ht="25.5">
      <c r="A67" s="286" t="s">
        <v>14</v>
      </c>
      <c r="B67" s="287"/>
      <c r="C67" s="254"/>
      <c r="D67" s="300"/>
    </row>
    <row r="68" spans="1:4">
      <c r="A68" s="286"/>
      <c r="B68" s="287"/>
      <c r="C68" s="254"/>
      <c r="D68" s="300"/>
    </row>
    <row r="69" spans="1:4">
      <c r="A69" s="286"/>
      <c r="B69" s="287"/>
      <c r="C69" s="296"/>
      <c r="D69" s="301"/>
    </row>
    <row r="70" spans="1:4" ht="26.25">
      <c r="A70" s="290" t="s">
        <v>15</v>
      </c>
      <c r="B70" s="291">
        <f>SUM(B71:B72)</f>
        <v>0</v>
      </c>
      <c r="C70" s="298"/>
      <c r="D70" s="299"/>
    </row>
    <row r="71" spans="1:4" ht="26.25">
      <c r="A71" s="286" t="s">
        <v>16</v>
      </c>
      <c r="B71" s="287"/>
      <c r="C71" s="302"/>
      <c r="D71" s="303"/>
    </row>
    <row r="72" spans="1:4">
      <c r="A72" s="286"/>
      <c r="B72" s="287"/>
      <c r="C72" s="302"/>
      <c r="D72" s="303"/>
    </row>
    <row r="73" spans="1:4">
      <c r="A73" s="290" t="s">
        <v>17</v>
      </c>
      <c r="B73" s="291">
        <f>SUM(B74:B90)</f>
        <v>0</v>
      </c>
      <c r="C73" s="298"/>
      <c r="D73" s="299"/>
    </row>
    <row r="74" spans="1:4">
      <c r="A74" s="286" t="s">
        <v>18</v>
      </c>
      <c r="B74" s="254"/>
      <c r="C74" s="302"/>
      <c r="D74" s="303"/>
    </row>
    <row r="75" spans="1:4">
      <c r="A75" s="304"/>
      <c r="B75" s="254"/>
      <c r="C75" s="302"/>
      <c r="D75" s="303"/>
    </row>
    <row r="76" spans="1:4">
      <c r="A76" s="304"/>
      <c r="B76" s="254"/>
      <c r="C76" s="302"/>
      <c r="D76" s="303"/>
    </row>
    <row r="77" spans="1:4">
      <c r="A77" s="304"/>
      <c r="B77" s="254"/>
      <c r="C77" s="302"/>
      <c r="D77" s="303"/>
    </row>
    <row r="78" spans="1:4">
      <c r="A78" s="304"/>
      <c r="B78" s="254"/>
      <c r="C78" s="302"/>
      <c r="D78" s="303"/>
    </row>
    <row r="79" spans="1:4">
      <c r="A79" s="304"/>
      <c r="B79" s="254"/>
      <c r="C79" s="302"/>
      <c r="D79" s="303"/>
    </row>
    <row r="80" spans="1:4">
      <c r="A80" s="304"/>
      <c r="B80" s="254"/>
      <c r="C80" s="302"/>
      <c r="D80" s="303"/>
    </row>
    <row r="81" spans="1:4">
      <c r="A81" s="304"/>
      <c r="B81" s="254"/>
      <c r="C81" s="302"/>
      <c r="D81" s="303"/>
    </row>
    <row r="82" spans="1:4">
      <c r="A82" s="304"/>
      <c r="B82" s="254"/>
      <c r="C82" s="302"/>
      <c r="D82" s="303"/>
    </row>
    <row r="83" spans="1:4">
      <c r="A83" s="304"/>
      <c r="B83" s="254"/>
      <c r="C83" s="302"/>
      <c r="D83" s="303"/>
    </row>
    <row r="84" spans="1:4">
      <c r="A84" s="304"/>
      <c r="B84" s="254"/>
      <c r="C84" s="302"/>
      <c r="D84" s="303"/>
    </row>
    <row r="85" spans="1:4" s="305" customFormat="1" ht="12.75">
      <c r="A85" s="304"/>
      <c r="B85" s="254"/>
      <c r="C85" s="302"/>
      <c r="D85" s="303"/>
    </row>
    <row r="86" spans="1:4">
      <c r="A86" s="304"/>
      <c r="B86" s="254"/>
      <c r="C86" s="302"/>
      <c r="D86" s="303"/>
    </row>
    <row r="87" spans="1:4">
      <c r="A87" s="304"/>
      <c r="B87" s="254"/>
      <c r="C87" s="302"/>
      <c r="D87" s="303"/>
    </row>
    <row r="88" spans="1:4">
      <c r="A88" s="304"/>
      <c r="B88" s="254"/>
      <c r="C88" s="302"/>
      <c r="D88" s="303"/>
    </row>
    <row r="89" spans="1:4">
      <c r="A89" s="304"/>
      <c r="B89" s="254"/>
      <c r="C89" s="302"/>
      <c r="D89" s="303"/>
    </row>
    <row r="90" spans="1:4" ht="15.75" thickBot="1">
      <c r="A90" s="304"/>
      <c r="B90" s="254"/>
      <c r="C90" s="302"/>
      <c r="D90" s="303"/>
    </row>
    <row r="91" spans="1:4" ht="15.75" thickBot="1">
      <c r="A91" s="306" t="s">
        <v>19</v>
      </c>
      <c r="B91" s="307">
        <f>+B18+B29+B58+B62+B66+B70+B73</f>
        <v>174204.99</v>
      </c>
      <c r="C91" s="235"/>
      <c r="D91" s="236"/>
    </row>
    <row r="92" spans="1:4">
      <c r="A92" s="308"/>
      <c r="B92" s="308"/>
      <c r="C92" s="308"/>
      <c r="D92" s="308"/>
    </row>
    <row r="93" spans="1:4">
      <c r="A93" s="228"/>
      <c r="B93" s="228"/>
      <c r="C93" s="72"/>
      <c r="D93" s="228"/>
    </row>
    <row r="94" spans="1:4">
      <c r="A94" s="228"/>
      <c r="B94" s="308"/>
      <c r="D94" s="228"/>
    </row>
    <row r="95" spans="1:4">
      <c r="B95" s="308"/>
      <c r="C95" s="228"/>
      <c r="D95" s="228"/>
    </row>
    <row r="96" spans="1:4">
      <c r="B96" s="308"/>
      <c r="D96" s="308"/>
    </row>
    <row r="97" spans="1:4">
      <c r="A97" s="308"/>
      <c r="B97" s="308"/>
      <c r="C97" s="228"/>
      <c r="D97" s="308"/>
    </row>
    <row r="98" spans="1:4">
      <c r="A98" s="308"/>
      <c r="B98" s="308"/>
      <c r="C98" s="228"/>
      <c r="D98" s="228"/>
    </row>
    <row r="99" spans="1:4">
      <c r="A99" s="308"/>
      <c r="B99" s="308"/>
      <c r="C99" s="228"/>
      <c r="D99" s="228"/>
    </row>
    <row r="100" spans="1:4">
      <c r="A100" s="308"/>
      <c r="B100" s="308"/>
      <c r="C100" s="308"/>
      <c r="D100" s="309"/>
    </row>
    <row r="101" spans="1:4">
      <c r="A101" s="308"/>
      <c r="B101" s="308"/>
      <c r="C101" s="308"/>
      <c r="D101" s="308"/>
    </row>
  </sheetData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92"/>
  <sheetViews>
    <sheetView topLeftCell="A14" workbookViewId="0">
      <selection activeCell="F35" sqref="F35"/>
    </sheetView>
  </sheetViews>
  <sheetFormatPr defaultRowHeight="15.75"/>
  <cols>
    <col min="1" max="1" width="33.85546875" style="331" customWidth="1"/>
    <col min="2" max="2" width="31.140625" style="331" customWidth="1"/>
    <col min="3" max="3" width="31.42578125" style="331" bestFit="1" customWidth="1"/>
    <col min="4" max="4" width="31.42578125" style="331" customWidth="1"/>
    <col min="5" max="256" width="9.140625" style="331"/>
    <col min="257" max="257" width="33.85546875" style="331" customWidth="1"/>
    <col min="258" max="258" width="12.28515625" style="331" customWidth="1"/>
    <col min="259" max="259" width="36" style="331" customWidth="1"/>
    <col min="260" max="260" width="34.7109375" style="331" customWidth="1"/>
    <col min="261" max="512" width="9.140625" style="331"/>
    <col min="513" max="513" width="33.85546875" style="331" customWidth="1"/>
    <col min="514" max="514" width="12.28515625" style="331" customWidth="1"/>
    <col min="515" max="515" width="36" style="331" customWidth="1"/>
    <col min="516" max="516" width="34.7109375" style="331" customWidth="1"/>
    <col min="517" max="768" width="9.140625" style="331"/>
    <col min="769" max="769" width="33.85546875" style="331" customWidth="1"/>
    <col min="770" max="770" width="12.28515625" style="331" customWidth="1"/>
    <col min="771" max="771" width="36" style="331" customWidth="1"/>
    <col min="772" max="772" width="34.7109375" style="331" customWidth="1"/>
    <col min="773" max="1024" width="9.140625" style="331"/>
    <col min="1025" max="1025" width="33.85546875" style="331" customWidth="1"/>
    <col min="1026" max="1026" width="12.28515625" style="331" customWidth="1"/>
    <col min="1027" max="1027" width="36" style="331" customWidth="1"/>
    <col min="1028" max="1028" width="34.7109375" style="331" customWidth="1"/>
    <col min="1029" max="1280" width="9.140625" style="331"/>
    <col min="1281" max="1281" width="33.85546875" style="331" customWidth="1"/>
    <col min="1282" max="1282" width="12.28515625" style="331" customWidth="1"/>
    <col min="1283" max="1283" width="36" style="331" customWidth="1"/>
    <col min="1284" max="1284" width="34.7109375" style="331" customWidth="1"/>
    <col min="1285" max="1536" width="9.140625" style="331"/>
    <col min="1537" max="1537" width="33.85546875" style="331" customWidth="1"/>
    <col min="1538" max="1538" width="12.28515625" style="331" customWidth="1"/>
    <col min="1539" max="1539" width="36" style="331" customWidth="1"/>
    <col min="1540" max="1540" width="34.7109375" style="331" customWidth="1"/>
    <col min="1541" max="1792" width="9.140625" style="331"/>
    <col min="1793" max="1793" width="33.85546875" style="331" customWidth="1"/>
    <col min="1794" max="1794" width="12.28515625" style="331" customWidth="1"/>
    <col min="1795" max="1795" width="36" style="331" customWidth="1"/>
    <col min="1796" max="1796" width="34.7109375" style="331" customWidth="1"/>
    <col min="1797" max="2048" width="9.140625" style="331"/>
    <col min="2049" max="2049" width="33.85546875" style="331" customWidth="1"/>
    <col min="2050" max="2050" width="12.28515625" style="331" customWidth="1"/>
    <col min="2051" max="2051" width="36" style="331" customWidth="1"/>
    <col min="2052" max="2052" width="34.7109375" style="331" customWidth="1"/>
    <col min="2053" max="2304" width="9.140625" style="331"/>
    <col min="2305" max="2305" width="33.85546875" style="331" customWidth="1"/>
    <col min="2306" max="2306" width="12.28515625" style="331" customWidth="1"/>
    <col min="2307" max="2307" width="36" style="331" customWidth="1"/>
    <col min="2308" max="2308" width="34.7109375" style="331" customWidth="1"/>
    <col min="2309" max="2560" width="9.140625" style="331"/>
    <col min="2561" max="2561" width="33.85546875" style="331" customWidth="1"/>
    <col min="2562" max="2562" width="12.28515625" style="331" customWidth="1"/>
    <col min="2563" max="2563" width="36" style="331" customWidth="1"/>
    <col min="2564" max="2564" width="34.7109375" style="331" customWidth="1"/>
    <col min="2565" max="2816" width="9.140625" style="331"/>
    <col min="2817" max="2817" width="33.85546875" style="331" customWidth="1"/>
    <col min="2818" max="2818" width="12.28515625" style="331" customWidth="1"/>
    <col min="2819" max="2819" width="36" style="331" customWidth="1"/>
    <col min="2820" max="2820" width="34.7109375" style="331" customWidth="1"/>
    <col min="2821" max="3072" width="9.140625" style="331"/>
    <col min="3073" max="3073" width="33.85546875" style="331" customWidth="1"/>
    <col min="3074" max="3074" width="12.28515625" style="331" customWidth="1"/>
    <col min="3075" max="3075" width="36" style="331" customWidth="1"/>
    <col min="3076" max="3076" width="34.7109375" style="331" customWidth="1"/>
    <col min="3077" max="3328" width="9.140625" style="331"/>
    <col min="3329" max="3329" width="33.85546875" style="331" customWidth="1"/>
    <col min="3330" max="3330" width="12.28515625" style="331" customWidth="1"/>
    <col min="3331" max="3331" width="36" style="331" customWidth="1"/>
    <col min="3332" max="3332" width="34.7109375" style="331" customWidth="1"/>
    <col min="3333" max="3584" width="9.140625" style="331"/>
    <col min="3585" max="3585" width="33.85546875" style="331" customWidth="1"/>
    <col min="3586" max="3586" width="12.28515625" style="331" customWidth="1"/>
    <col min="3587" max="3587" width="36" style="331" customWidth="1"/>
    <col min="3588" max="3588" width="34.7109375" style="331" customWidth="1"/>
    <col min="3589" max="3840" width="9.140625" style="331"/>
    <col min="3841" max="3841" width="33.85546875" style="331" customWidth="1"/>
    <col min="3842" max="3842" width="12.28515625" style="331" customWidth="1"/>
    <col min="3843" max="3843" width="36" style="331" customWidth="1"/>
    <col min="3844" max="3844" width="34.7109375" style="331" customWidth="1"/>
    <col min="3845" max="4096" width="9.140625" style="331"/>
    <col min="4097" max="4097" width="33.85546875" style="331" customWidth="1"/>
    <col min="4098" max="4098" width="12.28515625" style="331" customWidth="1"/>
    <col min="4099" max="4099" width="36" style="331" customWidth="1"/>
    <col min="4100" max="4100" width="34.7109375" style="331" customWidth="1"/>
    <col min="4101" max="4352" width="9.140625" style="331"/>
    <col min="4353" max="4353" width="33.85546875" style="331" customWidth="1"/>
    <col min="4354" max="4354" width="12.28515625" style="331" customWidth="1"/>
    <col min="4355" max="4355" width="36" style="331" customWidth="1"/>
    <col min="4356" max="4356" width="34.7109375" style="331" customWidth="1"/>
    <col min="4357" max="4608" width="9.140625" style="331"/>
    <col min="4609" max="4609" width="33.85546875" style="331" customWidth="1"/>
    <col min="4610" max="4610" width="12.28515625" style="331" customWidth="1"/>
    <col min="4611" max="4611" width="36" style="331" customWidth="1"/>
    <col min="4612" max="4612" width="34.7109375" style="331" customWidth="1"/>
    <col min="4613" max="4864" width="9.140625" style="331"/>
    <col min="4865" max="4865" width="33.85546875" style="331" customWidth="1"/>
    <col min="4866" max="4866" width="12.28515625" style="331" customWidth="1"/>
    <col min="4867" max="4867" width="36" style="331" customWidth="1"/>
    <col min="4868" max="4868" width="34.7109375" style="331" customWidth="1"/>
    <col min="4869" max="5120" width="9.140625" style="331"/>
    <col min="5121" max="5121" width="33.85546875" style="331" customWidth="1"/>
    <col min="5122" max="5122" width="12.28515625" style="331" customWidth="1"/>
    <col min="5123" max="5123" width="36" style="331" customWidth="1"/>
    <col min="5124" max="5124" width="34.7109375" style="331" customWidth="1"/>
    <col min="5125" max="5376" width="9.140625" style="331"/>
    <col min="5377" max="5377" width="33.85546875" style="331" customWidth="1"/>
    <col min="5378" max="5378" width="12.28515625" style="331" customWidth="1"/>
    <col min="5379" max="5379" width="36" style="331" customWidth="1"/>
    <col min="5380" max="5380" width="34.7109375" style="331" customWidth="1"/>
    <col min="5381" max="5632" width="9.140625" style="331"/>
    <col min="5633" max="5633" width="33.85546875" style="331" customWidth="1"/>
    <col min="5634" max="5634" width="12.28515625" style="331" customWidth="1"/>
    <col min="5635" max="5635" width="36" style="331" customWidth="1"/>
    <col min="5636" max="5636" width="34.7109375" style="331" customWidth="1"/>
    <col min="5637" max="5888" width="9.140625" style="331"/>
    <col min="5889" max="5889" width="33.85546875" style="331" customWidth="1"/>
    <col min="5890" max="5890" width="12.28515625" style="331" customWidth="1"/>
    <col min="5891" max="5891" width="36" style="331" customWidth="1"/>
    <col min="5892" max="5892" width="34.7109375" style="331" customWidth="1"/>
    <col min="5893" max="6144" width="9.140625" style="331"/>
    <col min="6145" max="6145" width="33.85546875" style="331" customWidth="1"/>
    <col min="6146" max="6146" width="12.28515625" style="331" customWidth="1"/>
    <col min="6147" max="6147" width="36" style="331" customWidth="1"/>
    <col min="6148" max="6148" width="34.7109375" style="331" customWidth="1"/>
    <col min="6149" max="6400" width="9.140625" style="331"/>
    <col min="6401" max="6401" width="33.85546875" style="331" customWidth="1"/>
    <col min="6402" max="6402" width="12.28515625" style="331" customWidth="1"/>
    <col min="6403" max="6403" width="36" style="331" customWidth="1"/>
    <col min="6404" max="6404" width="34.7109375" style="331" customWidth="1"/>
    <col min="6405" max="6656" width="9.140625" style="331"/>
    <col min="6657" max="6657" width="33.85546875" style="331" customWidth="1"/>
    <col min="6658" max="6658" width="12.28515625" style="331" customWidth="1"/>
    <col min="6659" max="6659" width="36" style="331" customWidth="1"/>
    <col min="6660" max="6660" width="34.7109375" style="331" customWidth="1"/>
    <col min="6661" max="6912" width="9.140625" style="331"/>
    <col min="6913" max="6913" width="33.85546875" style="331" customWidth="1"/>
    <col min="6914" max="6914" width="12.28515625" style="331" customWidth="1"/>
    <col min="6915" max="6915" width="36" style="331" customWidth="1"/>
    <col min="6916" max="6916" width="34.7109375" style="331" customWidth="1"/>
    <col min="6917" max="7168" width="9.140625" style="331"/>
    <col min="7169" max="7169" width="33.85546875" style="331" customWidth="1"/>
    <col min="7170" max="7170" width="12.28515625" style="331" customWidth="1"/>
    <col min="7171" max="7171" width="36" style="331" customWidth="1"/>
    <col min="7172" max="7172" width="34.7109375" style="331" customWidth="1"/>
    <col min="7173" max="7424" width="9.140625" style="331"/>
    <col min="7425" max="7425" width="33.85546875" style="331" customWidth="1"/>
    <col min="7426" max="7426" width="12.28515625" style="331" customWidth="1"/>
    <col min="7427" max="7427" width="36" style="331" customWidth="1"/>
    <col min="7428" max="7428" width="34.7109375" style="331" customWidth="1"/>
    <col min="7429" max="7680" width="9.140625" style="331"/>
    <col min="7681" max="7681" width="33.85546875" style="331" customWidth="1"/>
    <col min="7682" max="7682" width="12.28515625" style="331" customWidth="1"/>
    <col min="7683" max="7683" width="36" style="331" customWidth="1"/>
    <col min="7684" max="7684" width="34.7109375" style="331" customWidth="1"/>
    <col min="7685" max="7936" width="9.140625" style="331"/>
    <col min="7937" max="7937" width="33.85546875" style="331" customWidth="1"/>
    <col min="7938" max="7938" width="12.28515625" style="331" customWidth="1"/>
    <col min="7939" max="7939" width="36" style="331" customWidth="1"/>
    <col min="7940" max="7940" width="34.7109375" style="331" customWidth="1"/>
    <col min="7941" max="8192" width="9.140625" style="331"/>
    <col min="8193" max="8193" width="33.85546875" style="331" customWidth="1"/>
    <col min="8194" max="8194" width="12.28515625" style="331" customWidth="1"/>
    <col min="8195" max="8195" width="36" style="331" customWidth="1"/>
    <col min="8196" max="8196" width="34.7109375" style="331" customWidth="1"/>
    <col min="8197" max="8448" width="9.140625" style="331"/>
    <col min="8449" max="8449" width="33.85546875" style="331" customWidth="1"/>
    <col min="8450" max="8450" width="12.28515625" style="331" customWidth="1"/>
    <col min="8451" max="8451" width="36" style="331" customWidth="1"/>
    <col min="8452" max="8452" width="34.7109375" style="331" customWidth="1"/>
    <col min="8453" max="8704" width="9.140625" style="331"/>
    <col min="8705" max="8705" width="33.85546875" style="331" customWidth="1"/>
    <col min="8706" max="8706" width="12.28515625" style="331" customWidth="1"/>
    <col min="8707" max="8707" width="36" style="331" customWidth="1"/>
    <col min="8708" max="8708" width="34.7109375" style="331" customWidth="1"/>
    <col min="8709" max="8960" width="9.140625" style="331"/>
    <col min="8961" max="8961" width="33.85546875" style="331" customWidth="1"/>
    <col min="8962" max="8962" width="12.28515625" style="331" customWidth="1"/>
    <col min="8963" max="8963" width="36" style="331" customWidth="1"/>
    <col min="8964" max="8964" width="34.7109375" style="331" customWidth="1"/>
    <col min="8965" max="9216" width="9.140625" style="331"/>
    <col min="9217" max="9217" width="33.85546875" style="331" customWidth="1"/>
    <col min="9218" max="9218" width="12.28515625" style="331" customWidth="1"/>
    <col min="9219" max="9219" width="36" style="331" customWidth="1"/>
    <col min="9220" max="9220" width="34.7109375" style="331" customWidth="1"/>
    <col min="9221" max="9472" width="9.140625" style="331"/>
    <col min="9473" max="9473" width="33.85546875" style="331" customWidth="1"/>
    <col min="9474" max="9474" width="12.28515625" style="331" customWidth="1"/>
    <col min="9475" max="9475" width="36" style="331" customWidth="1"/>
    <col min="9476" max="9476" width="34.7109375" style="331" customWidth="1"/>
    <col min="9477" max="9728" width="9.140625" style="331"/>
    <col min="9729" max="9729" width="33.85546875" style="331" customWidth="1"/>
    <col min="9730" max="9730" width="12.28515625" style="331" customWidth="1"/>
    <col min="9731" max="9731" width="36" style="331" customWidth="1"/>
    <col min="9732" max="9732" width="34.7109375" style="331" customWidth="1"/>
    <col min="9733" max="9984" width="9.140625" style="331"/>
    <col min="9985" max="9985" width="33.85546875" style="331" customWidth="1"/>
    <col min="9986" max="9986" width="12.28515625" style="331" customWidth="1"/>
    <col min="9987" max="9987" width="36" style="331" customWidth="1"/>
    <col min="9988" max="9988" width="34.7109375" style="331" customWidth="1"/>
    <col min="9989" max="10240" width="9.140625" style="331"/>
    <col min="10241" max="10241" width="33.85546875" style="331" customWidth="1"/>
    <col min="10242" max="10242" width="12.28515625" style="331" customWidth="1"/>
    <col min="10243" max="10243" width="36" style="331" customWidth="1"/>
    <col min="10244" max="10244" width="34.7109375" style="331" customWidth="1"/>
    <col min="10245" max="10496" width="9.140625" style="331"/>
    <col min="10497" max="10497" width="33.85546875" style="331" customWidth="1"/>
    <col min="10498" max="10498" width="12.28515625" style="331" customWidth="1"/>
    <col min="10499" max="10499" width="36" style="331" customWidth="1"/>
    <col min="10500" max="10500" width="34.7109375" style="331" customWidth="1"/>
    <col min="10501" max="10752" width="9.140625" style="331"/>
    <col min="10753" max="10753" width="33.85546875" style="331" customWidth="1"/>
    <col min="10754" max="10754" width="12.28515625" style="331" customWidth="1"/>
    <col min="10755" max="10755" width="36" style="331" customWidth="1"/>
    <col min="10756" max="10756" width="34.7109375" style="331" customWidth="1"/>
    <col min="10757" max="11008" width="9.140625" style="331"/>
    <col min="11009" max="11009" width="33.85546875" style="331" customWidth="1"/>
    <col min="11010" max="11010" width="12.28515625" style="331" customWidth="1"/>
    <col min="11011" max="11011" width="36" style="331" customWidth="1"/>
    <col min="11012" max="11012" width="34.7109375" style="331" customWidth="1"/>
    <col min="11013" max="11264" width="9.140625" style="331"/>
    <col min="11265" max="11265" width="33.85546875" style="331" customWidth="1"/>
    <col min="11266" max="11266" width="12.28515625" style="331" customWidth="1"/>
    <col min="11267" max="11267" width="36" style="331" customWidth="1"/>
    <col min="11268" max="11268" width="34.7109375" style="331" customWidth="1"/>
    <col min="11269" max="11520" width="9.140625" style="331"/>
    <col min="11521" max="11521" width="33.85546875" style="331" customWidth="1"/>
    <col min="11522" max="11522" width="12.28515625" style="331" customWidth="1"/>
    <col min="11523" max="11523" width="36" style="331" customWidth="1"/>
    <col min="11524" max="11524" width="34.7109375" style="331" customWidth="1"/>
    <col min="11525" max="11776" width="9.140625" style="331"/>
    <col min="11777" max="11777" width="33.85546875" style="331" customWidth="1"/>
    <col min="11778" max="11778" width="12.28515625" style="331" customWidth="1"/>
    <col min="11779" max="11779" width="36" style="331" customWidth="1"/>
    <col min="11780" max="11780" width="34.7109375" style="331" customWidth="1"/>
    <col min="11781" max="12032" width="9.140625" style="331"/>
    <col min="12033" max="12033" width="33.85546875" style="331" customWidth="1"/>
    <col min="12034" max="12034" width="12.28515625" style="331" customWidth="1"/>
    <col min="12035" max="12035" width="36" style="331" customWidth="1"/>
    <col min="12036" max="12036" width="34.7109375" style="331" customWidth="1"/>
    <col min="12037" max="12288" width="9.140625" style="331"/>
    <col min="12289" max="12289" width="33.85546875" style="331" customWidth="1"/>
    <col min="12290" max="12290" width="12.28515625" style="331" customWidth="1"/>
    <col min="12291" max="12291" width="36" style="331" customWidth="1"/>
    <col min="12292" max="12292" width="34.7109375" style="331" customWidth="1"/>
    <col min="12293" max="12544" width="9.140625" style="331"/>
    <col min="12545" max="12545" width="33.85546875" style="331" customWidth="1"/>
    <col min="12546" max="12546" width="12.28515625" style="331" customWidth="1"/>
    <col min="12547" max="12547" width="36" style="331" customWidth="1"/>
    <col min="12548" max="12548" width="34.7109375" style="331" customWidth="1"/>
    <col min="12549" max="12800" width="9.140625" style="331"/>
    <col min="12801" max="12801" width="33.85546875" style="331" customWidth="1"/>
    <col min="12802" max="12802" width="12.28515625" style="331" customWidth="1"/>
    <col min="12803" max="12803" width="36" style="331" customWidth="1"/>
    <col min="12804" max="12804" width="34.7109375" style="331" customWidth="1"/>
    <col min="12805" max="13056" width="9.140625" style="331"/>
    <col min="13057" max="13057" width="33.85546875" style="331" customWidth="1"/>
    <col min="13058" max="13058" width="12.28515625" style="331" customWidth="1"/>
    <col min="13059" max="13059" width="36" style="331" customWidth="1"/>
    <col min="13060" max="13060" width="34.7109375" style="331" customWidth="1"/>
    <col min="13061" max="13312" width="9.140625" style="331"/>
    <col min="13313" max="13313" width="33.85546875" style="331" customWidth="1"/>
    <col min="13314" max="13314" width="12.28515625" style="331" customWidth="1"/>
    <col min="13315" max="13315" width="36" style="331" customWidth="1"/>
    <col min="13316" max="13316" width="34.7109375" style="331" customWidth="1"/>
    <col min="13317" max="13568" width="9.140625" style="331"/>
    <col min="13569" max="13569" width="33.85546875" style="331" customWidth="1"/>
    <col min="13570" max="13570" width="12.28515625" style="331" customWidth="1"/>
    <col min="13571" max="13571" width="36" style="331" customWidth="1"/>
    <col min="13572" max="13572" width="34.7109375" style="331" customWidth="1"/>
    <col min="13573" max="13824" width="9.140625" style="331"/>
    <col min="13825" max="13825" width="33.85546875" style="331" customWidth="1"/>
    <col min="13826" max="13826" width="12.28515625" style="331" customWidth="1"/>
    <col min="13827" max="13827" width="36" style="331" customWidth="1"/>
    <col min="13828" max="13828" width="34.7109375" style="331" customWidth="1"/>
    <col min="13829" max="14080" width="9.140625" style="331"/>
    <col min="14081" max="14081" width="33.85546875" style="331" customWidth="1"/>
    <col min="14082" max="14082" width="12.28515625" style="331" customWidth="1"/>
    <col min="14083" max="14083" width="36" style="331" customWidth="1"/>
    <col min="14084" max="14084" width="34.7109375" style="331" customWidth="1"/>
    <col min="14085" max="14336" width="9.140625" style="331"/>
    <col min="14337" max="14337" width="33.85546875" style="331" customWidth="1"/>
    <col min="14338" max="14338" width="12.28515625" style="331" customWidth="1"/>
    <col min="14339" max="14339" width="36" style="331" customWidth="1"/>
    <col min="14340" max="14340" width="34.7109375" style="331" customWidth="1"/>
    <col min="14341" max="14592" width="9.140625" style="331"/>
    <col min="14593" max="14593" width="33.85546875" style="331" customWidth="1"/>
    <col min="14594" max="14594" width="12.28515625" style="331" customWidth="1"/>
    <col min="14595" max="14595" width="36" style="331" customWidth="1"/>
    <col min="14596" max="14596" width="34.7109375" style="331" customWidth="1"/>
    <col min="14597" max="14848" width="9.140625" style="331"/>
    <col min="14849" max="14849" width="33.85546875" style="331" customWidth="1"/>
    <col min="14850" max="14850" width="12.28515625" style="331" customWidth="1"/>
    <col min="14851" max="14851" width="36" style="331" customWidth="1"/>
    <col min="14852" max="14852" width="34.7109375" style="331" customWidth="1"/>
    <col min="14853" max="15104" width="9.140625" style="331"/>
    <col min="15105" max="15105" width="33.85546875" style="331" customWidth="1"/>
    <col min="15106" max="15106" width="12.28515625" style="331" customWidth="1"/>
    <col min="15107" max="15107" width="36" style="331" customWidth="1"/>
    <col min="15108" max="15108" width="34.7109375" style="331" customWidth="1"/>
    <col min="15109" max="15360" width="9.140625" style="331"/>
    <col min="15361" max="15361" width="33.85546875" style="331" customWidth="1"/>
    <col min="15362" max="15362" width="12.28515625" style="331" customWidth="1"/>
    <col min="15363" max="15363" width="36" style="331" customWidth="1"/>
    <col min="15364" max="15364" width="34.7109375" style="331" customWidth="1"/>
    <col min="15365" max="15616" width="9.140625" style="331"/>
    <col min="15617" max="15617" width="33.85546875" style="331" customWidth="1"/>
    <col min="15618" max="15618" width="12.28515625" style="331" customWidth="1"/>
    <col min="15619" max="15619" width="36" style="331" customWidth="1"/>
    <col min="15620" max="15620" width="34.7109375" style="331" customWidth="1"/>
    <col min="15621" max="15872" width="9.140625" style="331"/>
    <col min="15873" max="15873" width="33.85546875" style="331" customWidth="1"/>
    <col min="15874" max="15874" width="12.28515625" style="331" customWidth="1"/>
    <col min="15875" max="15875" width="36" style="331" customWidth="1"/>
    <col min="15876" max="15876" width="34.7109375" style="331" customWidth="1"/>
    <col min="15877" max="16128" width="9.140625" style="331"/>
    <col min="16129" max="16129" width="33.85546875" style="331" customWidth="1"/>
    <col min="16130" max="16130" width="12.28515625" style="331" customWidth="1"/>
    <col min="16131" max="16131" width="36" style="331" customWidth="1"/>
    <col min="16132" max="16132" width="34.7109375" style="331" customWidth="1"/>
    <col min="16133" max="16384" width="9.140625" style="331"/>
  </cols>
  <sheetData>
    <row r="1" spans="2:4" hidden="1"/>
    <row r="14" spans="2:4">
      <c r="B14" s="332" t="s">
        <v>0</v>
      </c>
    </row>
    <row r="15" spans="2:4">
      <c r="B15" s="332" t="s">
        <v>20</v>
      </c>
      <c r="D15" s="333" t="s">
        <v>1</v>
      </c>
    </row>
    <row r="16" spans="2:4" ht="16.5" thickBot="1">
      <c r="B16" s="334"/>
      <c r="C16" s="335"/>
      <c r="D16" s="336"/>
    </row>
    <row r="17" spans="1:4" ht="16.5" thickBot="1">
      <c r="A17" s="337" t="s">
        <v>2</v>
      </c>
      <c r="B17" s="338" t="s">
        <v>3</v>
      </c>
      <c r="C17" s="383" t="s">
        <v>4</v>
      </c>
      <c r="D17" s="339" t="s">
        <v>5</v>
      </c>
    </row>
    <row r="18" spans="1:4" s="459" customFormat="1" ht="16.5" thickBot="1">
      <c r="A18" s="340" t="s">
        <v>6</v>
      </c>
      <c r="B18" s="384">
        <f>B19+B20+B21+B22+B23+B24+B25+B26</f>
        <v>0</v>
      </c>
      <c r="C18" s="371"/>
      <c r="D18" s="342"/>
    </row>
    <row r="19" spans="1:4" ht="16.5" thickBot="1">
      <c r="A19" s="385" t="s">
        <v>7</v>
      </c>
      <c r="B19" s="344"/>
      <c r="C19" s="345"/>
      <c r="D19" s="367"/>
    </row>
    <row r="20" spans="1:4" ht="16.5" thickBot="1">
      <c r="A20" s="386"/>
      <c r="B20" s="387"/>
      <c r="C20" s="349"/>
      <c r="D20" s="356"/>
    </row>
    <row r="21" spans="1:4">
      <c r="A21" s="388"/>
      <c r="B21" s="389"/>
      <c r="C21" s="349"/>
      <c r="D21" s="390"/>
    </row>
    <row r="22" spans="1:4">
      <c r="A22" s="391"/>
      <c r="B22" s="392"/>
      <c r="C22" s="356"/>
      <c r="D22" s="356"/>
    </row>
    <row r="23" spans="1:4">
      <c r="A23" s="391"/>
      <c r="B23" s="392"/>
      <c r="C23" s="356"/>
      <c r="D23" s="356"/>
    </row>
    <row r="24" spans="1:4">
      <c r="A24" s="391"/>
      <c r="B24" s="352"/>
      <c r="C24" s="357"/>
      <c r="D24" s="358"/>
    </row>
    <row r="25" spans="1:4">
      <c r="A25" s="391"/>
      <c r="B25" s="352"/>
      <c r="C25" s="359"/>
      <c r="D25" s="360"/>
    </row>
    <row r="26" spans="1:4">
      <c r="A26" s="391"/>
      <c r="B26" s="355"/>
      <c r="C26" s="356"/>
      <c r="D26" s="361"/>
    </row>
    <row r="27" spans="1:4" ht="16.5" thickBot="1">
      <c r="A27" s="391"/>
      <c r="B27" s="362"/>
      <c r="C27" s="363"/>
      <c r="D27" s="364"/>
    </row>
    <row r="28" spans="1:4" ht="16.5" thickBot="1">
      <c r="A28" s="393"/>
      <c r="B28" s="352"/>
      <c r="C28" s="363"/>
      <c r="D28" s="367"/>
    </row>
    <row r="29" spans="1:4" s="459" customFormat="1" ht="16.5" thickBot="1">
      <c r="A29" s="368" t="s">
        <v>8</v>
      </c>
      <c r="B29" s="369">
        <f>SUM(B30:B42)</f>
        <v>16788.03</v>
      </c>
      <c r="C29" s="370"/>
      <c r="D29" s="371"/>
    </row>
    <row r="30" spans="1:4" s="459" customFormat="1">
      <c r="A30" s="460" t="s">
        <v>36</v>
      </c>
      <c r="B30" s="461">
        <v>10924.2</v>
      </c>
      <c r="C30" s="372" t="s">
        <v>38</v>
      </c>
      <c r="D30" s="462" t="s">
        <v>37</v>
      </c>
    </row>
    <row r="31" spans="1:4" s="459" customFormat="1">
      <c r="A31" s="463" t="s">
        <v>52</v>
      </c>
      <c r="B31" s="464">
        <v>5566.83</v>
      </c>
      <c r="C31" s="372" t="s">
        <v>53</v>
      </c>
      <c r="D31" s="462" t="s">
        <v>54</v>
      </c>
    </row>
    <row r="32" spans="1:4" s="459" customFormat="1">
      <c r="A32" s="463" t="s">
        <v>41</v>
      </c>
      <c r="B32" s="464">
        <v>297</v>
      </c>
      <c r="C32" s="372" t="s">
        <v>64</v>
      </c>
      <c r="D32" s="465" t="s">
        <v>65</v>
      </c>
    </row>
    <row r="33" spans="1:4" s="459" customFormat="1">
      <c r="A33" s="394"/>
      <c r="B33" s="466"/>
      <c r="C33" s="467"/>
      <c r="D33" s="468"/>
    </row>
    <row r="34" spans="1:4" s="459" customFormat="1">
      <c r="A34" s="394"/>
      <c r="B34" s="469"/>
      <c r="C34" s="467"/>
      <c r="D34" s="468"/>
    </row>
    <row r="35" spans="1:4" s="459" customFormat="1">
      <c r="A35" s="394"/>
      <c r="B35" s="470"/>
      <c r="C35" s="471"/>
      <c r="D35" s="397"/>
    </row>
    <row r="36" spans="1:4" s="459" customFormat="1">
      <c r="A36" s="394"/>
      <c r="B36" s="470"/>
      <c r="C36" s="471"/>
      <c r="D36" s="397"/>
    </row>
    <row r="37" spans="1:4" s="459" customFormat="1">
      <c r="A37" s="394"/>
      <c r="B37" s="470"/>
      <c r="C37" s="472"/>
      <c r="D37" s="397"/>
    </row>
    <row r="38" spans="1:4" s="459" customFormat="1">
      <c r="A38" s="394"/>
      <c r="B38" s="470"/>
      <c r="C38" s="471"/>
      <c r="D38" s="397"/>
    </row>
    <row r="39" spans="1:4" s="459" customFormat="1">
      <c r="A39" s="394"/>
      <c r="B39" s="470"/>
      <c r="C39" s="471"/>
      <c r="D39" s="397"/>
    </row>
    <row r="40" spans="1:4" s="459" customFormat="1">
      <c r="A40" s="394"/>
      <c r="B40" s="470"/>
      <c r="C40" s="471"/>
      <c r="D40" s="397"/>
    </row>
    <row r="41" spans="1:4" s="459" customFormat="1">
      <c r="A41" s="394"/>
      <c r="B41" s="470"/>
      <c r="C41" s="471"/>
      <c r="D41" s="397"/>
    </row>
    <row r="42" spans="1:4" s="459" customFormat="1">
      <c r="A42" s="394"/>
      <c r="B42" s="470"/>
      <c r="C42" s="471"/>
      <c r="D42" s="397"/>
    </row>
    <row r="43" spans="1:4" s="459" customFormat="1">
      <c r="A43" s="394"/>
      <c r="B43" s="470"/>
      <c r="C43" s="473"/>
      <c r="D43" s="397"/>
    </row>
    <row r="44" spans="1:4" s="459" customFormat="1">
      <c r="A44" s="394"/>
      <c r="B44" s="470"/>
      <c r="C44" s="473"/>
      <c r="D44" s="397"/>
    </row>
    <row r="45" spans="1:4" s="459" customFormat="1">
      <c r="A45" s="394"/>
      <c r="B45" s="470"/>
      <c r="C45" s="471"/>
      <c r="D45" s="397"/>
    </row>
    <row r="46" spans="1:4" s="459" customFormat="1">
      <c r="A46" s="382"/>
      <c r="B46" s="376"/>
      <c r="C46" s="372"/>
      <c r="D46" s="378"/>
    </row>
    <row r="47" spans="1:4" s="459" customFormat="1">
      <c r="A47" s="382"/>
      <c r="B47" s="376"/>
      <c r="C47" s="372"/>
      <c r="D47" s="378"/>
    </row>
    <row r="48" spans="1:4" s="459" customFormat="1" ht="16.5" thickBot="1">
      <c r="A48" s="382"/>
      <c r="B48" s="474"/>
      <c r="C48" s="475"/>
      <c r="D48" s="475"/>
    </row>
    <row r="49" spans="1:4" s="459" customFormat="1" ht="32.25" thickBot="1">
      <c r="A49" s="476" t="s">
        <v>9</v>
      </c>
      <c r="B49" s="477">
        <v>0</v>
      </c>
      <c r="C49" s="478"/>
      <c r="D49" s="479"/>
    </row>
    <row r="50" spans="1:4" ht="31.5">
      <c r="A50" s="480" t="s">
        <v>10</v>
      </c>
      <c r="B50" s="481"/>
      <c r="D50" s="482"/>
    </row>
    <row r="51" spans="1:4">
      <c r="A51" s="483"/>
      <c r="B51" s="484"/>
      <c r="C51" s="485"/>
      <c r="D51" s="486"/>
    </row>
    <row r="52" spans="1:4">
      <c r="A52" s="483"/>
      <c r="B52" s="484"/>
      <c r="C52" s="485"/>
      <c r="D52" s="486"/>
    </row>
    <row r="53" spans="1:4" s="459" customFormat="1">
      <c r="A53" s="487" t="s">
        <v>11</v>
      </c>
      <c r="B53" s="488">
        <f>SUM(B54:B56)</f>
        <v>0</v>
      </c>
      <c r="C53" s="485"/>
      <c r="D53" s="486"/>
    </row>
    <row r="54" spans="1:4">
      <c r="A54" s="483" t="s">
        <v>12</v>
      </c>
      <c r="B54" s="489"/>
      <c r="C54" s="490"/>
      <c r="D54" s="491"/>
    </row>
    <row r="55" spans="1:4">
      <c r="A55" s="483"/>
      <c r="B55" s="392"/>
      <c r="C55" s="490"/>
      <c r="D55" s="491"/>
    </row>
    <row r="56" spans="1:4">
      <c r="A56" s="483"/>
      <c r="B56" s="392"/>
      <c r="C56" s="492"/>
      <c r="D56" s="493"/>
    </row>
    <row r="57" spans="1:4" s="459" customFormat="1" ht="47.25">
      <c r="A57" s="487" t="s">
        <v>13</v>
      </c>
      <c r="B57" s="488">
        <f>SUM(B58:B60)</f>
        <v>0</v>
      </c>
      <c r="C57" s="494"/>
      <c r="D57" s="495"/>
    </row>
    <row r="58" spans="1:4" ht="47.25">
      <c r="A58" s="483" t="s">
        <v>14</v>
      </c>
      <c r="B58" s="484"/>
      <c r="C58" s="392"/>
      <c r="D58" s="496"/>
    </row>
    <row r="59" spans="1:4">
      <c r="A59" s="483"/>
      <c r="B59" s="484"/>
      <c r="C59" s="392"/>
      <c r="D59" s="496"/>
    </row>
    <row r="60" spans="1:4">
      <c r="A60" s="483"/>
      <c r="B60" s="484"/>
      <c r="C60" s="492"/>
      <c r="D60" s="497"/>
    </row>
    <row r="61" spans="1:4" s="459" customFormat="1" ht="47.25">
      <c r="A61" s="487" t="s">
        <v>15</v>
      </c>
      <c r="B61" s="488">
        <f>SUM(B62:B63)</f>
        <v>0</v>
      </c>
      <c r="C61" s="494"/>
      <c r="D61" s="495"/>
    </row>
    <row r="62" spans="1:4" ht="31.5">
      <c r="A62" s="483" t="s">
        <v>16</v>
      </c>
      <c r="B62" s="484"/>
      <c r="C62" s="404"/>
      <c r="D62" s="498"/>
    </row>
    <row r="63" spans="1:4">
      <c r="A63" s="483"/>
      <c r="B63" s="484"/>
      <c r="C63" s="404"/>
      <c r="D63" s="498"/>
    </row>
    <row r="64" spans="1:4" s="459" customFormat="1">
      <c r="A64" s="487" t="s">
        <v>17</v>
      </c>
      <c r="B64" s="488">
        <f>SUM(B65:B81)</f>
        <v>0</v>
      </c>
      <c r="C64" s="494"/>
      <c r="D64" s="495"/>
    </row>
    <row r="65" spans="1:4">
      <c r="A65" s="483" t="s">
        <v>18</v>
      </c>
      <c r="B65" s="392"/>
      <c r="C65" s="404"/>
      <c r="D65" s="498"/>
    </row>
    <row r="66" spans="1:4">
      <c r="A66" s="499"/>
      <c r="B66" s="392"/>
      <c r="C66" s="404"/>
      <c r="D66" s="498"/>
    </row>
    <row r="67" spans="1:4">
      <c r="A67" s="499"/>
      <c r="B67" s="392"/>
      <c r="C67" s="404"/>
      <c r="D67" s="498"/>
    </row>
    <row r="68" spans="1:4">
      <c r="A68" s="499"/>
      <c r="B68" s="392"/>
      <c r="C68" s="404"/>
      <c r="D68" s="498"/>
    </row>
    <row r="69" spans="1:4">
      <c r="A69" s="499"/>
      <c r="B69" s="392"/>
      <c r="C69" s="404"/>
      <c r="D69" s="498"/>
    </row>
    <row r="70" spans="1:4">
      <c r="A70" s="499"/>
      <c r="B70" s="392"/>
      <c r="C70" s="404"/>
      <c r="D70" s="498"/>
    </row>
    <row r="71" spans="1:4">
      <c r="A71" s="499"/>
      <c r="B71" s="392"/>
      <c r="C71" s="404"/>
      <c r="D71" s="498"/>
    </row>
    <row r="72" spans="1:4">
      <c r="A72" s="499"/>
      <c r="B72" s="392"/>
      <c r="C72" s="404"/>
      <c r="D72" s="498"/>
    </row>
    <row r="73" spans="1:4">
      <c r="A73" s="499"/>
      <c r="B73" s="392"/>
      <c r="C73" s="404"/>
      <c r="D73" s="498"/>
    </row>
    <row r="74" spans="1:4">
      <c r="A74" s="499"/>
      <c r="B74" s="392"/>
      <c r="C74" s="404"/>
      <c r="D74" s="498"/>
    </row>
    <row r="75" spans="1:4">
      <c r="A75" s="499"/>
      <c r="B75" s="392"/>
      <c r="C75" s="404"/>
      <c r="D75" s="498"/>
    </row>
    <row r="76" spans="1:4">
      <c r="A76" s="499"/>
      <c r="B76" s="392"/>
      <c r="C76" s="404"/>
      <c r="D76" s="498"/>
    </row>
    <row r="77" spans="1:4">
      <c r="A77" s="499"/>
      <c r="B77" s="392"/>
      <c r="C77" s="404"/>
      <c r="D77" s="498"/>
    </row>
    <row r="78" spans="1:4">
      <c r="A78" s="499"/>
      <c r="B78" s="392"/>
      <c r="C78" s="404"/>
      <c r="D78" s="498"/>
    </row>
    <row r="79" spans="1:4">
      <c r="A79" s="499"/>
      <c r="B79" s="392"/>
      <c r="C79" s="404"/>
      <c r="D79" s="498"/>
    </row>
    <row r="80" spans="1:4">
      <c r="A80" s="499"/>
      <c r="B80" s="392"/>
      <c r="C80" s="404"/>
      <c r="D80" s="498"/>
    </row>
    <row r="81" spans="1:4" ht="16.5" thickBot="1">
      <c r="A81" s="499"/>
      <c r="B81" s="392"/>
      <c r="C81" s="404"/>
      <c r="D81" s="498"/>
    </row>
    <row r="82" spans="1:4" s="502" customFormat="1" ht="16.5" thickBot="1">
      <c r="A82" s="500" t="s">
        <v>19</v>
      </c>
      <c r="B82" s="501">
        <f>B18+B29+B49+B53+B57+B61+B64</f>
        <v>16788.03</v>
      </c>
      <c r="C82" s="383"/>
      <c r="D82" s="339"/>
    </row>
    <row r="83" spans="1:4">
      <c r="A83" s="503"/>
      <c r="B83" s="503"/>
      <c r="C83" s="503"/>
      <c r="D83" s="503"/>
    </row>
    <row r="84" spans="1:4">
      <c r="A84" s="332"/>
      <c r="B84" s="332"/>
      <c r="C84" s="504"/>
      <c r="D84" s="332"/>
    </row>
    <row r="85" spans="1:4">
      <c r="A85" s="332"/>
      <c r="B85" s="503"/>
      <c r="D85" s="332"/>
    </row>
    <row r="86" spans="1:4">
      <c r="B86" s="503"/>
      <c r="C86" s="332"/>
      <c r="D86" s="332"/>
    </row>
    <row r="87" spans="1:4">
      <c r="B87" s="503"/>
      <c r="D87" s="503"/>
    </row>
    <row r="88" spans="1:4">
      <c r="A88" s="503"/>
      <c r="B88" s="503"/>
      <c r="C88" s="332"/>
      <c r="D88" s="503"/>
    </row>
    <row r="89" spans="1:4">
      <c r="A89" s="503"/>
      <c r="B89" s="503"/>
      <c r="C89" s="332"/>
      <c r="D89" s="332"/>
    </row>
    <row r="90" spans="1:4">
      <c r="A90" s="503"/>
      <c r="B90" s="503"/>
      <c r="C90" s="332"/>
      <c r="D90" s="332"/>
    </row>
    <row r="91" spans="1:4">
      <c r="A91" s="503"/>
      <c r="B91" s="503"/>
      <c r="C91" s="503"/>
      <c r="D91" s="505"/>
    </row>
    <row r="92" spans="1:4">
      <c r="A92" s="503"/>
      <c r="B92" s="503"/>
      <c r="C92" s="503"/>
      <c r="D92" s="503"/>
    </row>
  </sheetData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42"/>
  <sheetViews>
    <sheetView tabSelected="1" topLeftCell="A23" workbookViewId="0">
      <selection activeCell="F30" sqref="F30"/>
    </sheetView>
  </sheetViews>
  <sheetFormatPr defaultRowHeight="15"/>
  <cols>
    <col min="1" max="1" width="33.85546875" customWidth="1"/>
    <col min="2" max="2" width="38.5703125" customWidth="1"/>
    <col min="3" max="3" width="42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>
        <v>49602.33</v>
      </c>
      <c r="C29" s="84"/>
      <c r="D29" s="79"/>
    </row>
    <row r="30" spans="1:4" s="14" customFormat="1" ht="12.75">
      <c r="A30" s="80" t="s">
        <v>46</v>
      </c>
      <c r="B30" s="81">
        <v>80.33</v>
      </c>
      <c r="C30" s="27" t="s">
        <v>47</v>
      </c>
      <c r="D30" s="30" t="s">
        <v>48</v>
      </c>
    </row>
    <row r="31" spans="1:4" s="14" customFormat="1" ht="12.75">
      <c r="A31" s="101" t="s">
        <v>296</v>
      </c>
      <c r="B31" s="561">
        <v>536</v>
      </c>
      <c r="C31" s="166" t="s">
        <v>75</v>
      </c>
      <c r="D31" s="560" t="s">
        <v>450</v>
      </c>
    </row>
    <row r="32" spans="1:4" s="14" customFormat="1" ht="12.75">
      <c r="A32" s="101" t="s">
        <v>296</v>
      </c>
      <c r="B32" s="561">
        <v>496</v>
      </c>
      <c r="C32" s="559" t="s">
        <v>76</v>
      </c>
      <c r="D32" s="560" t="s">
        <v>450</v>
      </c>
    </row>
    <row r="33" spans="1:4" s="14" customFormat="1" ht="12.75">
      <c r="A33" s="101" t="s">
        <v>296</v>
      </c>
      <c r="B33" s="561">
        <v>321</v>
      </c>
      <c r="C33" s="166" t="s">
        <v>78</v>
      </c>
      <c r="D33" s="560" t="s">
        <v>450</v>
      </c>
    </row>
    <row r="34" spans="1:4" s="14" customFormat="1" ht="12.75">
      <c r="A34" s="101" t="s">
        <v>296</v>
      </c>
      <c r="B34" s="561">
        <v>351</v>
      </c>
      <c r="C34" s="166" t="s">
        <v>79</v>
      </c>
      <c r="D34" s="560" t="s">
        <v>450</v>
      </c>
    </row>
    <row r="35" spans="1:4" s="14" customFormat="1" ht="12.75">
      <c r="A35" s="101" t="s">
        <v>296</v>
      </c>
      <c r="B35" s="561">
        <v>108</v>
      </c>
      <c r="C35" s="166" t="s">
        <v>80</v>
      </c>
      <c r="D35" s="560" t="s">
        <v>450</v>
      </c>
    </row>
    <row r="36" spans="1:4" s="14" customFormat="1" ht="12.75">
      <c r="A36" s="101" t="s">
        <v>296</v>
      </c>
      <c r="B36" s="561">
        <v>579</v>
      </c>
      <c r="C36" s="166" t="s">
        <v>81</v>
      </c>
      <c r="D36" s="560" t="s">
        <v>450</v>
      </c>
    </row>
    <row r="37" spans="1:4" s="14" customFormat="1" ht="12.75">
      <c r="A37" s="101" t="s">
        <v>296</v>
      </c>
      <c r="B37" s="561">
        <v>432</v>
      </c>
      <c r="C37" s="558" t="s">
        <v>82</v>
      </c>
      <c r="D37" s="560" t="s">
        <v>450</v>
      </c>
    </row>
    <row r="38" spans="1:4" s="14" customFormat="1" ht="12.75">
      <c r="A38" s="101" t="s">
        <v>296</v>
      </c>
      <c r="B38" s="561">
        <v>484</v>
      </c>
      <c r="C38" s="166" t="s">
        <v>83</v>
      </c>
      <c r="D38" s="560" t="s">
        <v>450</v>
      </c>
    </row>
    <row r="39" spans="1:4" s="14" customFormat="1" ht="12.75">
      <c r="A39" s="101" t="s">
        <v>296</v>
      </c>
      <c r="B39" s="561">
        <v>27</v>
      </c>
      <c r="C39" s="166" t="s">
        <v>85</v>
      </c>
      <c r="D39" s="560" t="s">
        <v>450</v>
      </c>
    </row>
    <row r="40" spans="1:4" s="14" customFormat="1" ht="12.75">
      <c r="A40" s="101" t="s">
        <v>296</v>
      </c>
      <c r="B40" s="561">
        <v>294</v>
      </c>
      <c r="C40" s="166" t="s">
        <v>89</v>
      </c>
      <c r="D40" s="560" t="s">
        <v>450</v>
      </c>
    </row>
    <row r="41" spans="1:4" s="14" customFormat="1" ht="12.75">
      <c r="A41" s="101" t="s">
        <v>296</v>
      </c>
      <c r="B41" s="561">
        <v>216</v>
      </c>
      <c r="C41" s="166" t="s">
        <v>93</v>
      </c>
      <c r="D41" s="560" t="s">
        <v>450</v>
      </c>
    </row>
    <row r="42" spans="1:4" s="14" customFormat="1" ht="12.75">
      <c r="A42" s="101" t="s">
        <v>296</v>
      </c>
      <c r="B42" s="561">
        <v>378</v>
      </c>
      <c r="C42" s="557" t="s">
        <v>94</v>
      </c>
      <c r="D42" s="560" t="s">
        <v>450</v>
      </c>
    </row>
    <row r="43" spans="1:4" s="14" customFormat="1" ht="12.75">
      <c r="A43" s="101" t="s">
        <v>296</v>
      </c>
      <c r="B43" s="561">
        <v>469</v>
      </c>
      <c r="C43" s="166" t="s">
        <v>97</v>
      </c>
      <c r="D43" s="560" t="s">
        <v>450</v>
      </c>
    </row>
    <row r="44" spans="1:4" s="14" customFormat="1" ht="12.75">
      <c r="A44" s="101" t="s">
        <v>296</v>
      </c>
      <c r="B44" s="561">
        <v>268</v>
      </c>
      <c r="C44" s="166" t="s">
        <v>98</v>
      </c>
      <c r="D44" s="560" t="s">
        <v>450</v>
      </c>
    </row>
    <row r="45" spans="1:4" s="14" customFormat="1" ht="13.5" thickBot="1">
      <c r="A45" s="101" t="s">
        <v>296</v>
      </c>
      <c r="B45" s="562">
        <v>776</v>
      </c>
      <c r="C45" s="557" t="s">
        <v>99</v>
      </c>
      <c r="D45" s="560" t="s">
        <v>450</v>
      </c>
    </row>
    <row r="46" spans="1:4">
      <c r="A46" s="101" t="s">
        <v>296</v>
      </c>
      <c r="B46" s="563">
        <v>188</v>
      </c>
      <c r="C46" s="423" t="s">
        <v>100</v>
      </c>
      <c r="D46" s="560" t="s">
        <v>450</v>
      </c>
    </row>
    <row r="47" spans="1:4">
      <c r="A47" s="101" t="s">
        <v>296</v>
      </c>
      <c r="B47" s="561">
        <v>648</v>
      </c>
      <c r="C47" s="167" t="s">
        <v>101</v>
      </c>
      <c r="D47" s="560" t="s">
        <v>450</v>
      </c>
    </row>
    <row r="48" spans="1:4">
      <c r="A48" s="101" t="s">
        <v>296</v>
      </c>
      <c r="B48" s="561">
        <v>657</v>
      </c>
      <c r="C48" s="556" t="s">
        <v>102</v>
      </c>
      <c r="D48" s="560" t="s">
        <v>450</v>
      </c>
    </row>
    <row r="49" spans="1:4">
      <c r="A49" s="101" t="s">
        <v>296</v>
      </c>
      <c r="B49" s="561">
        <v>243</v>
      </c>
      <c r="C49" s="556" t="s">
        <v>102</v>
      </c>
      <c r="D49" s="560" t="s">
        <v>450</v>
      </c>
    </row>
    <row r="50" spans="1:4">
      <c r="A50" s="101" t="s">
        <v>296</v>
      </c>
      <c r="B50" s="561">
        <v>295</v>
      </c>
      <c r="C50" s="423" t="s">
        <v>103</v>
      </c>
      <c r="D50" s="560" t="s">
        <v>450</v>
      </c>
    </row>
    <row r="51" spans="1:4">
      <c r="A51" s="101" t="s">
        <v>296</v>
      </c>
      <c r="B51" s="561">
        <v>483</v>
      </c>
      <c r="C51" s="167" t="s">
        <v>109</v>
      </c>
      <c r="D51" s="560" t="s">
        <v>450</v>
      </c>
    </row>
    <row r="52" spans="1:4">
      <c r="A52" s="101" t="s">
        <v>296</v>
      </c>
      <c r="B52" s="561">
        <v>188</v>
      </c>
      <c r="C52" s="167" t="s">
        <v>112</v>
      </c>
      <c r="D52" s="560" t="s">
        <v>450</v>
      </c>
    </row>
    <row r="53" spans="1:4">
      <c r="A53" s="101" t="s">
        <v>296</v>
      </c>
      <c r="B53" s="561">
        <v>281</v>
      </c>
      <c r="C53" s="167" t="s">
        <v>116</v>
      </c>
      <c r="D53" s="560" t="s">
        <v>450</v>
      </c>
    </row>
    <row r="54" spans="1:4">
      <c r="A54" s="101" t="s">
        <v>296</v>
      </c>
      <c r="B54" s="564">
        <v>430</v>
      </c>
      <c r="C54" s="425" t="s">
        <v>444</v>
      </c>
      <c r="D54" s="560" t="s">
        <v>450</v>
      </c>
    </row>
    <row r="55" spans="1:4">
      <c r="A55" s="101" t="s">
        <v>296</v>
      </c>
      <c r="B55" s="561">
        <v>335</v>
      </c>
      <c r="C55" s="167" t="s">
        <v>119</v>
      </c>
      <c r="D55" s="560" t="s">
        <v>450</v>
      </c>
    </row>
    <row r="56" spans="1:4">
      <c r="A56" s="101" t="s">
        <v>296</v>
      </c>
      <c r="B56" s="561">
        <v>349</v>
      </c>
      <c r="C56" s="167" t="s">
        <v>120</v>
      </c>
      <c r="D56" s="560" t="s">
        <v>450</v>
      </c>
    </row>
    <row r="57" spans="1:4">
      <c r="A57" s="101" t="s">
        <v>296</v>
      </c>
      <c r="B57" s="561">
        <v>228</v>
      </c>
      <c r="C57" s="167" t="s">
        <v>121</v>
      </c>
      <c r="D57" s="560" t="s">
        <v>450</v>
      </c>
    </row>
    <row r="58" spans="1:4">
      <c r="A58" s="101" t="s">
        <v>296</v>
      </c>
      <c r="B58" s="561">
        <v>482</v>
      </c>
      <c r="C58" s="167" t="s">
        <v>122</v>
      </c>
      <c r="D58" s="560" t="s">
        <v>450</v>
      </c>
    </row>
    <row r="59" spans="1:4">
      <c r="A59" s="101" t="s">
        <v>296</v>
      </c>
      <c r="B59" s="561">
        <v>187</v>
      </c>
      <c r="C59" s="167" t="s">
        <v>123</v>
      </c>
      <c r="D59" s="560" t="s">
        <v>450</v>
      </c>
    </row>
    <row r="60" spans="1:4">
      <c r="A60" s="101" t="s">
        <v>296</v>
      </c>
      <c r="B60" s="561">
        <v>228</v>
      </c>
      <c r="C60" s="167" t="s">
        <v>125</v>
      </c>
      <c r="D60" s="560" t="s">
        <v>450</v>
      </c>
    </row>
    <row r="61" spans="1:4">
      <c r="A61" s="101" t="s">
        <v>296</v>
      </c>
      <c r="B61" s="561">
        <v>294</v>
      </c>
      <c r="C61" s="167" t="s">
        <v>130</v>
      </c>
      <c r="D61" s="560" t="s">
        <v>450</v>
      </c>
    </row>
    <row r="62" spans="1:4">
      <c r="A62" s="101" t="s">
        <v>296</v>
      </c>
      <c r="B62" s="561">
        <v>442</v>
      </c>
      <c r="C62" s="167" t="s">
        <v>133</v>
      </c>
      <c r="D62" s="560" t="s">
        <v>450</v>
      </c>
    </row>
    <row r="63" spans="1:4">
      <c r="A63" s="101" t="s">
        <v>296</v>
      </c>
      <c r="B63" s="561">
        <v>417</v>
      </c>
      <c r="C63" s="167" t="s">
        <v>135</v>
      </c>
      <c r="D63" s="560" t="s">
        <v>450</v>
      </c>
    </row>
    <row r="64" spans="1:4">
      <c r="A64" s="101" t="s">
        <v>296</v>
      </c>
      <c r="B64" s="561">
        <v>322</v>
      </c>
      <c r="C64" s="426" t="s">
        <v>137</v>
      </c>
      <c r="D64" s="560" t="s">
        <v>450</v>
      </c>
    </row>
    <row r="65" spans="1:4">
      <c r="A65" s="101" t="s">
        <v>296</v>
      </c>
      <c r="B65" s="561">
        <v>189</v>
      </c>
      <c r="C65" s="167" t="s">
        <v>138</v>
      </c>
      <c r="D65" s="560" t="s">
        <v>450</v>
      </c>
    </row>
    <row r="66" spans="1:4">
      <c r="A66" s="101" t="s">
        <v>296</v>
      </c>
      <c r="B66" s="561">
        <v>459</v>
      </c>
      <c r="C66" s="167" t="s">
        <v>139</v>
      </c>
      <c r="D66" s="560" t="s">
        <v>450</v>
      </c>
    </row>
    <row r="67" spans="1:4">
      <c r="A67" s="101" t="s">
        <v>296</v>
      </c>
      <c r="B67" s="561">
        <v>295</v>
      </c>
      <c r="C67" s="167" t="s">
        <v>140</v>
      </c>
      <c r="D67" s="560" t="s">
        <v>450</v>
      </c>
    </row>
    <row r="68" spans="1:4">
      <c r="A68" s="101" t="s">
        <v>296</v>
      </c>
      <c r="B68" s="561">
        <v>429</v>
      </c>
      <c r="C68" s="167" t="s">
        <v>148</v>
      </c>
      <c r="D68" s="560" t="s">
        <v>450</v>
      </c>
    </row>
    <row r="69" spans="1:4">
      <c r="A69" s="101" t="s">
        <v>296</v>
      </c>
      <c r="B69" s="561">
        <v>564</v>
      </c>
      <c r="C69" s="167" t="s">
        <v>152</v>
      </c>
      <c r="D69" s="560" t="s">
        <v>450</v>
      </c>
    </row>
    <row r="70" spans="1:4">
      <c r="A70" s="101" t="s">
        <v>296</v>
      </c>
      <c r="B70" s="561">
        <v>831</v>
      </c>
      <c r="C70" s="167" t="s">
        <v>445</v>
      </c>
      <c r="D70" s="560" t="s">
        <v>450</v>
      </c>
    </row>
    <row r="71" spans="1:4">
      <c r="A71" s="101" t="s">
        <v>296</v>
      </c>
      <c r="B71" s="561">
        <v>362</v>
      </c>
      <c r="C71" s="167" t="s">
        <v>153</v>
      </c>
      <c r="D71" s="560" t="s">
        <v>450</v>
      </c>
    </row>
    <row r="72" spans="1:4">
      <c r="A72" s="101" t="s">
        <v>296</v>
      </c>
      <c r="B72" s="561">
        <v>659</v>
      </c>
      <c r="C72" s="428" t="s">
        <v>154</v>
      </c>
      <c r="D72" s="560" t="s">
        <v>450</v>
      </c>
    </row>
    <row r="73" spans="1:4">
      <c r="A73" s="101" t="s">
        <v>296</v>
      </c>
      <c r="B73" s="561">
        <v>348</v>
      </c>
      <c r="C73" s="429" t="s">
        <v>155</v>
      </c>
      <c r="D73" s="560" t="s">
        <v>450</v>
      </c>
    </row>
    <row r="74" spans="1:4">
      <c r="A74" s="101" t="s">
        <v>296</v>
      </c>
      <c r="B74" s="561">
        <v>295</v>
      </c>
      <c r="C74" s="167" t="s">
        <v>158</v>
      </c>
      <c r="D74" s="560" t="s">
        <v>450</v>
      </c>
    </row>
    <row r="75" spans="1:4">
      <c r="A75" s="101" t="s">
        <v>296</v>
      </c>
      <c r="B75" s="561">
        <v>377</v>
      </c>
      <c r="C75" s="167" t="s">
        <v>160</v>
      </c>
      <c r="D75" s="560" t="s">
        <v>450</v>
      </c>
    </row>
    <row r="76" spans="1:4">
      <c r="A76" s="101" t="s">
        <v>296</v>
      </c>
      <c r="B76" s="561">
        <v>243</v>
      </c>
      <c r="C76" s="167" t="s">
        <v>162</v>
      </c>
      <c r="D76" s="560" t="s">
        <v>450</v>
      </c>
    </row>
    <row r="77" spans="1:4">
      <c r="A77" s="101" t="s">
        <v>296</v>
      </c>
      <c r="B77" s="561">
        <v>536</v>
      </c>
      <c r="C77" s="167" t="s">
        <v>163</v>
      </c>
      <c r="D77" s="560" t="s">
        <v>450</v>
      </c>
    </row>
    <row r="78" spans="1:4">
      <c r="A78" s="101" t="s">
        <v>296</v>
      </c>
      <c r="B78" s="561">
        <v>403</v>
      </c>
      <c r="C78" s="167" t="s">
        <v>164</v>
      </c>
      <c r="D78" s="560" t="s">
        <v>450</v>
      </c>
    </row>
    <row r="79" spans="1:4">
      <c r="A79" s="101" t="s">
        <v>296</v>
      </c>
      <c r="B79" s="561">
        <v>777</v>
      </c>
      <c r="C79" s="167" t="s">
        <v>166</v>
      </c>
      <c r="D79" s="560" t="s">
        <v>450</v>
      </c>
    </row>
    <row r="80" spans="1:4">
      <c r="A80" s="101" t="s">
        <v>296</v>
      </c>
      <c r="B80" s="561">
        <v>591</v>
      </c>
      <c r="C80" s="167" t="s">
        <v>167</v>
      </c>
      <c r="D80" s="560" t="s">
        <v>450</v>
      </c>
    </row>
    <row r="81" spans="1:4">
      <c r="A81" s="101" t="s">
        <v>296</v>
      </c>
      <c r="B81" s="561">
        <v>495</v>
      </c>
      <c r="C81" s="167" t="s">
        <v>168</v>
      </c>
      <c r="D81" s="560" t="s">
        <v>450</v>
      </c>
    </row>
    <row r="82" spans="1:4">
      <c r="A82" s="101" t="s">
        <v>296</v>
      </c>
      <c r="B82" s="561">
        <v>603</v>
      </c>
      <c r="C82" s="167" t="s">
        <v>169</v>
      </c>
      <c r="D82" s="560" t="s">
        <v>450</v>
      </c>
    </row>
    <row r="83" spans="1:4">
      <c r="A83" s="101" t="s">
        <v>296</v>
      </c>
      <c r="B83" s="561">
        <v>415</v>
      </c>
      <c r="C83" s="423" t="s">
        <v>170</v>
      </c>
      <c r="D83" s="560" t="s">
        <v>450</v>
      </c>
    </row>
    <row r="84" spans="1:4">
      <c r="A84" s="101" t="s">
        <v>296</v>
      </c>
      <c r="B84" s="561">
        <v>120</v>
      </c>
      <c r="C84" s="169" t="s">
        <v>172</v>
      </c>
      <c r="D84" s="560" t="s">
        <v>450</v>
      </c>
    </row>
    <row r="85" spans="1:4">
      <c r="A85" s="101" t="s">
        <v>296</v>
      </c>
      <c r="B85" s="561">
        <v>135</v>
      </c>
      <c r="C85" s="169" t="s">
        <v>446</v>
      </c>
      <c r="D85" s="560" t="s">
        <v>450</v>
      </c>
    </row>
    <row r="86" spans="1:4">
      <c r="A86" s="101" t="s">
        <v>296</v>
      </c>
      <c r="B86" s="561">
        <v>309</v>
      </c>
      <c r="C86" s="167" t="s">
        <v>175</v>
      </c>
      <c r="D86" s="560" t="s">
        <v>450</v>
      </c>
    </row>
    <row r="87" spans="1:4">
      <c r="A87" s="101" t="s">
        <v>296</v>
      </c>
      <c r="B87" s="561">
        <v>1232</v>
      </c>
      <c r="C87" s="167" t="s">
        <v>178</v>
      </c>
      <c r="D87" s="560" t="s">
        <v>450</v>
      </c>
    </row>
    <row r="88" spans="1:4">
      <c r="A88" s="101" t="s">
        <v>296</v>
      </c>
      <c r="B88" s="561">
        <v>1233</v>
      </c>
      <c r="C88" s="167" t="s">
        <v>180</v>
      </c>
      <c r="D88" s="560" t="s">
        <v>450</v>
      </c>
    </row>
    <row r="89" spans="1:4">
      <c r="A89" s="101" t="s">
        <v>296</v>
      </c>
      <c r="B89" s="561">
        <v>107</v>
      </c>
      <c r="C89" s="167" t="s">
        <v>447</v>
      </c>
      <c r="D89" s="560" t="s">
        <v>450</v>
      </c>
    </row>
    <row r="90" spans="1:4">
      <c r="A90" s="101" t="s">
        <v>296</v>
      </c>
      <c r="B90" s="561">
        <v>202</v>
      </c>
      <c r="C90" s="167" t="s">
        <v>448</v>
      </c>
      <c r="D90" s="560" t="s">
        <v>450</v>
      </c>
    </row>
    <row r="91" spans="1:4">
      <c r="A91" s="101" t="s">
        <v>296</v>
      </c>
      <c r="B91" s="561">
        <v>108</v>
      </c>
      <c r="C91" s="167" t="s">
        <v>183</v>
      </c>
      <c r="D91" s="560" t="s">
        <v>450</v>
      </c>
    </row>
    <row r="92" spans="1:4">
      <c r="A92" s="101" t="s">
        <v>296</v>
      </c>
      <c r="B92" s="561">
        <v>850</v>
      </c>
      <c r="C92" s="167" t="s">
        <v>184</v>
      </c>
      <c r="D92" s="560" t="s">
        <v>450</v>
      </c>
    </row>
    <row r="93" spans="1:4">
      <c r="A93" s="101" t="s">
        <v>296</v>
      </c>
      <c r="B93" s="561">
        <v>469</v>
      </c>
      <c r="C93" s="167" t="s">
        <v>186</v>
      </c>
      <c r="D93" s="560" t="s">
        <v>450</v>
      </c>
    </row>
    <row r="94" spans="1:4">
      <c r="A94" s="101" t="s">
        <v>296</v>
      </c>
      <c r="B94" s="561">
        <v>295</v>
      </c>
      <c r="C94" s="423" t="s">
        <v>187</v>
      </c>
      <c r="D94" s="560" t="s">
        <v>450</v>
      </c>
    </row>
    <row r="95" spans="1:4">
      <c r="A95" s="101" t="s">
        <v>296</v>
      </c>
      <c r="B95" s="561">
        <v>336</v>
      </c>
      <c r="C95" s="167" t="s">
        <v>188</v>
      </c>
      <c r="D95" s="560" t="s">
        <v>450</v>
      </c>
    </row>
    <row r="96" spans="1:4">
      <c r="A96" s="101" t="s">
        <v>296</v>
      </c>
      <c r="B96" s="561">
        <v>241</v>
      </c>
      <c r="C96" s="167" t="s">
        <v>189</v>
      </c>
      <c r="D96" s="560" t="s">
        <v>450</v>
      </c>
    </row>
    <row r="97" spans="1:4">
      <c r="A97" s="101" t="s">
        <v>296</v>
      </c>
      <c r="B97" s="561">
        <v>657</v>
      </c>
      <c r="C97" s="167" t="s">
        <v>190</v>
      </c>
      <c r="D97" s="560" t="s">
        <v>450</v>
      </c>
    </row>
    <row r="98" spans="1:4">
      <c r="A98" s="101" t="s">
        <v>296</v>
      </c>
      <c r="B98" s="561">
        <v>550</v>
      </c>
      <c r="C98" s="167" t="s">
        <v>191</v>
      </c>
      <c r="D98" s="560" t="s">
        <v>450</v>
      </c>
    </row>
    <row r="99" spans="1:4">
      <c r="A99" s="101" t="s">
        <v>296</v>
      </c>
      <c r="B99" s="561">
        <v>1004</v>
      </c>
      <c r="C99" s="167" t="s">
        <v>192</v>
      </c>
      <c r="D99" s="560" t="s">
        <v>450</v>
      </c>
    </row>
    <row r="100" spans="1:4">
      <c r="A100" s="101" t="s">
        <v>296</v>
      </c>
      <c r="B100" s="561">
        <v>362</v>
      </c>
      <c r="C100" s="167" t="s">
        <v>193</v>
      </c>
      <c r="D100" s="560" t="s">
        <v>450</v>
      </c>
    </row>
    <row r="101" spans="1:4">
      <c r="A101" s="101" t="s">
        <v>296</v>
      </c>
      <c r="B101" s="561">
        <v>337</v>
      </c>
      <c r="C101" s="167" t="s">
        <v>195</v>
      </c>
      <c r="D101" s="560" t="s">
        <v>450</v>
      </c>
    </row>
    <row r="102" spans="1:4">
      <c r="A102" s="101" t="s">
        <v>296</v>
      </c>
      <c r="B102" s="561">
        <v>268</v>
      </c>
      <c r="C102" s="167" t="s">
        <v>197</v>
      </c>
      <c r="D102" s="560" t="s">
        <v>450</v>
      </c>
    </row>
    <row r="103" spans="1:4">
      <c r="A103" s="101" t="s">
        <v>296</v>
      </c>
      <c r="B103" s="561">
        <v>214</v>
      </c>
      <c r="C103" s="167" t="s">
        <v>198</v>
      </c>
      <c r="D103" s="560" t="s">
        <v>450</v>
      </c>
    </row>
    <row r="104" spans="1:4">
      <c r="A104" s="101" t="s">
        <v>296</v>
      </c>
      <c r="B104" s="561">
        <v>296</v>
      </c>
      <c r="C104" s="167" t="s">
        <v>200</v>
      </c>
      <c r="D104" s="560" t="s">
        <v>450</v>
      </c>
    </row>
    <row r="105" spans="1:4">
      <c r="A105" s="101" t="s">
        <v>296</v>
      </c>
      <c r="B105" s="561">
        <v>657</v>
      </c>
      <c r="C105" s="167" t="s">
        <v>203</v>
      </c>
      <c r="D105" s="560" t="s">
        <v>450</v>
      </c>
    </row>
    <row r="106" spans="1:4">
      <c r="A106" s="101" t="s">
        <v>296</v>
      </c>
      <c r="B106" s="561">
        <v>553</v>
      </c>
      <c r="C106" s="167" t="s">
        <v>214</v>
      </c>
      <c r="D106" s="560" t="s">
        <v>450</v>
      </c>
    </row>
    <row r="107" spans="1:4">
      <c r="A107" s="101" t="s">
        <v>296</v>
      </c>
      <c r="B107" s="564">
        <v>162</v>
      </c>
      <c r="C107" s="425" t="s">
        <v>216</v>
      </c>
      <c r="D107" s="560" t="s">
        <v>450</v>
      </c>
    </row>
    <row r="108" spans="1:4">
      <c r="A108" s="101" t="s">
        <v>296</v>
      </c>
      <c r="B108" s="561">
        <v>751</v>
      </c>
      <c r="C108" s="170" t="s">
        <v>218</v>
      </c>
      <c r="D108" s="560" t="s">
        <v>450</v>
      </c>
    </row>
    <row r="109" spans="1:4">
      <c r="A109" s="101" t="s">
        <v>296</v>
      </c>
      <c r="B109" s="561">
        <v>148</v>
      </c>
      <c r="C109" s="170" t="s">
        <v>219</v>
      </c>
      <c r="D109" s="560" t="s">
        <v>450</v>
      </c>
    </row>
    <row r="110" spans="1:4">
      <c r="A110" s="101" t="s">
        <v>296</v>
      </c>
      <c r="B110" s="561">
        <v>1593</v>
      </c>
      <c r="C110" s="167" t="s">
        <v>220</v>
      </c>
      <c r="D110" s="560" t="s">
        <v>450</v>
      </c>
    </row>
    <row r="111" spans="1:4">
      <c r="A111" s="101" t="s">
        <v>296</v>
      </c>
      <c r="B111" s="561">
        <v>351</v>
      </c>
      <c r="C111" s="422" t="s">
        <v>221</v>
      </c>
      <c r="D111" s="560" t="s">
        <v>450</v>
      </c>
    </row>
    <row r="112" spans="1:4">
      <c r="A112" s="101" t="s">
        <v>296</v>
      </c>
      <c r="B112" s="561">
        <v>295</v>
      </c>
      <c r="C112" s="422" t="s">
        <v>222</v>
      </c>
      <c r="D112" s="560" t="s">
        <v>450</v>
      </c>
    </row>
    <row r="113" spans="1:4">
      <c r="A113" s="101" t="s">
        <v>296</v>
      </c>
      <c r="B113" s="561">
        <v>589</v>
      </c>
      <c r="C113" s="429" t="s">
        <v>223</v>
      </c>
      <c r="D113" s="560" t="s">
        <v>450</v>
      </c>
    </row>
    <row r="114" spans="1:4">
      <c r="A114" s="101" t="s">
        <v>296</v>
      </c>
      <c r="B114" s="561">
        <v>40</v>
      </c>
      <c r="C114" s="429" t="s">
        <v>224</v>
      </c>
      <c r="D114" s="560" t="s">
        <v>450</v>
      </c>
    </row>
    <row r="115" spans="1:4">
      <c r="A115" s="101" t="s">
        <v>296</v>
      </c>
      <c r="B115" s="561">
        <v>617</v>
      </c>
      <c r="C115" s="167" t="s">
        <v>227</v>
      </c>
      <c r="D115" s="560" t="s">
        <v>450</v>
      </c>
    </row>
    <row r="116" spans="1:4">
      <c r="A116" s="101" t="s">
        <v>296</v>
      </c>
      <c r="B116" s="561">
        <v>269</v>
      </c>
      <c r="C116" s="167" t="s">
        <v>449</v>
      </c>
      <c r="D116" s="560" t="s">
        <v>450</v>
      </c>
    </row>
    <row r="117" spans="1:4">
      <c r="A117" s="101" t="s">
        <v>296</v>
      </c>
      <c r="B117" s="561">
        <v>215</v>
      </c>
      <c r="C117" s="167" t="s">
        <v>230</v>
      </c>
      <c r="D117" s="560" t="s">
        <v>450</v>
      </c>
    </row>
    <row r="118" spans="1:4">
      <c r="A118" s="101" t="s">
        <v>296</v>
      </c>
      <c r="B118" s="561">
        <v>457</v>
      </c>
      <c r="C118" s="167" t="s">
        <v>231</v>
      </c>
      <c r="D118" s="560" t="s">
        <v>450</v>
      </c>
    </row>
    <row r="119" spans="1:4">
      <c r="A119" s="101" t="s">
        <v>296</v>
      </c>
      <c r="B119" s="561">
        <v>351</v>
      </c>
      <c r="C119" s="167" t="s">
        <v>232</v>
      </c>
      <c r="D119" s="560" t="s">
        <v>450</v>
      </c>
    </row>
    <row r="120" spans="1:4">
      <c r="A120" s="101" t="s">
        <v>296</v>
      </c>
      <c r="B120" s="561">
        <v>725</v>
      </c>
      <c r="C120" s="167" t="s">
        <v>233</v>
      </c>
      <c r="D120" s="560" t="s">
        <v>450</v>
      </c>
    </row>
    <row r="121" spans="1:4">
      <c r="A121" s="101" t="s">
        <v>296</v>
      </c>
      <c r="B121" s="561">
        <v>296</v>
      </c>
      <c r="C121" s="167" t="s">
        <v>234</v>
      </c>
      <c r="D121" s="560" t="s">
        <v>450</v>
      </c>
    </row>
    <row r="122" spans="1:4">
      <c r="A122" s="101" t="s">
        <v>296</v>
      </c>
      <c r="B122" s="561">
        <v>135</v>
      </c>
      <c r="C122" s="167" t="s">
        <v>235</v>
      </c>
      <c r="D122" s="560" t="s">
        <v>450</v>
      </c>
    </row>
    <row r="123" spans="1:4">
      <c r="A123" s="101" t="s">
        <v>296</v>
      </c>
      <c r="B123" s="561">
        <v>295</v>
      </c>
      <c r="C123" s="423" t="s">
        <v>237</v>
      </c>
      <c r="D123" s="560" t="s">
        <v>450</v>
      </c>
    </row>
    <row r="124" spans="1:4">
      <c r="A124" s="101" t="s">
        <v>296</v>
      </c>
      <c r="B124" s="561">
        <v>27</v>
      </c>
      <c r="C124" s="167" t="s">
        <v>240</v>
      </c>
      <c r="D124" s="560" t="s">
        <v>450</v>
      </c>
    </row>
    <row r="125" spans="1:4">
      <c r="A125" s="101" t="s">
        <v>296</v>
      </c>
      <c r="B125" s="561">
        <v>631</v>
      </c>
      <c r="C125" s="167" t="s">
        <v>241</v>
      </c>
      <c r="D125" s="560" t="s">
        <v>450</v>
      </c>
    </row>
    <row r="126" spans="1:4">
      <c r="A126" s="101" t="s">
        <v>296</v>
      </c>
      <c r="B126" s="561">
        <v>416</v>
      </c>
      <c r="C126" s="167" t="s">
        <v>245</v>
      </c>
      <c r="D126" s="560" t="s">
        <v>450</v>
      </c>
    </row>
    <row r="127" spans="1:4">
      <c r="A127" s="101" t="s">
        <v>296</v>
      </c>
      <c r="B127" s="561">
        <v>918</v>
      </c>
      <c r="C127" s="167" t="s">
        <v>247</v>
      </c>
      <c r="D127" s="560" t="s">
        <v>450</v>
      </c>
    </row>
    <row r="128" spans="1:4">
      <c r="A128" s="101" t="s">
        <v>296</v>
      </c>
      <c r="B128" s="561">
        <v>376</v>
      </c>
      <c r="C128" s="167" t="s">
        <v>248</v>
      </c>
      <c r="D128" s="560" t="s">
        <v>450</v>
      </c>
    </row>
    <row r="129" spans="1:4">
      <c r="A129" s="101" t="s">
        <v>296</v>
      </c>
      <c r="B129" s="561">
        <v>442</v>
      </c>
      <c r="C129" s="167" t="s">
        <v>249</v>
      </c>
      <c r="D129" s="560" t="s">
        <v>450</v>
      </c>
    </row>
    <row r="130" spans="1:4">
      <c r="A130" s="101" t="s">
        <v>296</v>
      </c>
      <c r="B130" s="561">
        <v>376</v>
      </c>
      <c r="C130" s="167" t="s">
        <v>250</v>
      </c>
      <c r="D130" s="560" t="s">
        <v>450</v>
      </c>
    </row>
    <row r="131" spans="1:4">
      <c r="A131" s="101" t="s">
        <v>296</v>
      </c>
      <c r="B131" s="561">
        <v>710</v>
      </c>
      <c r="C131" s="167" t="s">
        <v>252</v>
      </c>
      <c r="D131" s="560" t="s">
        <v>450</v>
      </c>
    </row>
    <row r="132" spans="1:4">
      <c r="A132" s="101" t="s">
        <v>296</v>
      </c>
      <c r="B132" s="561">
        <v>362</v>
      </c>
      <c r="C132" s="167" t="s">
        <v>254</v>
      </c>
      <c r="D132" s="560" t="s">
        <v>450</v>
      </c>
    </row>
    <row r="133" spans="1:4">
      <c r="A133" s="101" t="s">
        <v>296</v>
      </c>
      <c r="B133" s="561">
        <v>429</v>
      </c>
      <c r="C133" s="167" t="s">
        <v>256</v>
      </c>
      <c r="D133" s="560" t="s">
        <v>450</v>
      </c>
    </row>
    <row r="134" spans="1:4">
      <c r="A134" s="101" t="s">
        <v>296</v>
      </c>
      <c r="B134" s="561">
        <v>1022</v>
      </c>
      <c r="C134" s="167" t="s">
        <v>257</v>
      </c>
      <c r="D134" s="560" t="s">
        <v>450</v>
      </c>
    </row>
    <row r="135" spans="1:4">
      <c r="A135" s="101" t="s">
        <v>296</v>
      </c>
      <c r="B135" s="561">
        <v>214</v>
      </c>
      <c r="C135" s="167" t="s">
        <v>262</v>
      </c>
      <c r="D135" s="560" t="s">
        <v>450</v>
      </c>
    </row>
    <row r="136" spans="1:4">
      <c r="A136" s="101" t="s">
        <v>296</v>
      </c>
      <c r="B136" s="561">
        <v>428</v>
      </c>
      <c r="C136" s="167" t="s">
        <v>263</v>
      </c>
      <c r="D136" s="560" t="s">
        <v>450</v>
      </c>
    </row>
    <row r="137" spans="1:4">
      <c r="A137" s="101" t="s">
        <v>296</v>
      </c>
      <c r="B137" s="561">
        <v>807</v>
      </c>
      <c r="C137" s="167" t="s">
        <v>267</v>
      </c>
      <c r="D137" s="560" t="s">
        <v>450</v>
      </c>
    </row>
    <row r="138" spans="1:4">
      <c r="A138" s="101" t="s">
        <v>296</v>
      </c>
      <c r="B138" s="561">
        <v>925</v>
      </c>
      <c r="C138" s="423" t="s">
        <v>268</v>
      </c>
      <c r="D138" s="560" t="s">
        <v>450</v>
      </c>
    </row>
    <row r="139" spans="1:4">
      <c r="A139" s="101" t="s">
        <v>296</v>
      </c>
      <c r="B139" s="561">
        <v>550</v>
      </c>
      <c r="C139" s="170" t="s">
        <v>270</v>
      </c>
      <c r="D139" s="560" t="s">
        <v>450</v>
      </c>
    </row>
    <row r="140" spans="1:4">
      <c r="A140" s="101" t="s">
        <v>296</v>
      </c>
      <c r="B140" s="561">
        <v>979</v>
      </c>
      <c r="C140" s="167" t="s">
        <v>273</v>
      </c>
      <c r="D140" s="560" t="s">
        <v>450</v>
      </c>
    </row>
    <row r="141" spans="1:4">
      <c r="A141" s="101" t="s">
        <v>296</v>
      </c>
      <c r="B141" s="561">
        <v>459</v>
      </c>
      <c r="C141" s="434" t="s">
        <v>276</v>
      </c>
      <c r="D141" s="560" t="s">
        <v>450</v>
      </c>
    </row>
    <row r="142" spans="1:4" ht="15.75" thickBot="1">
      <c r="A142" s="101" t="s">
        <v>296</v>
      </c>
      <c r="B142" s="565">
        <v>324</v>
      </c>
      <c r="C142" s="435" t="s">
        <v>290</v>
      </c>
      <c r="D142" s="560" t="s">
        <v>450</v>
      </c>
    </row>
  </sheetData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45"/>
  <sheetViews>
    <sheetView topLeftCell="A23" workbookViewId="0">
      <selection activeCell="B93" sqref="B93"/>
    </sheetView>
  </sheetViews>
  <sheetFormatPr defaultRowHeight="15"/>
  <cols>
    <col min="1" max="1" width="33.85546875" customWidth="1"/>
    <col min="2" max="2" width="36.57031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144">
        <f>B30+B31+B32+B33+B34+B35+B36+B37+B38+B39</f>
        <v>0</v>
      </c>
      <c r="C29" s="84"/>
      <c r="D29" s="79"/>
    </row>
    <row r="30" spans="1:4" s="14" customFormat="1">
      <c r="A30" s="149"/>
      <c r="B30" s="145"/>
      <c r="C30" s="114"/>
      <c r="D30" s="151"/>
    </row>
    <row r="31" spans="1:4" s="14" customFormat="1">
      <c r="A31" s="149"/>
      <c r="B31" s="145"/>
      <c r="C31" s="114"/>
      <c r="D31" s="151"/>
    </row>
    <row r="32" spans="1:4" s="14" customFormat="1">
      <c r="A32" s="149"/>
      <c r="B32" s="145"/>
      <c r="C32" s="114"/>
      <c r="D32" s="151"/>
    </row>
    <row r="33" spans="1:4" s="14" customFormat="1">
      <c r="A33" s="149"/>
      <c r="B33" s="145"/>
      <c r="C33" s="114"/>
      <c r="D33" s="151"/>
    </row>
    <row r="34" spans="1:4" s="14" customFormat="1">
      <c r="A34" s="149"/>
      <c r="B34" s="145"/>
      <c r="C34" s="114"/>
      <c r="D34" s="151"/>
    </row>
    <row r="35" spans="1:4" s="14" customFormat="1">
      <c r="A35" s="149"/>
      <c r="B35" s="145"/>
      <c r="C35" s="114"/>
      <c r="D35" s="151"/>
    </row>
    <row r="36" spans="1:4" s="14" customFormat="1">
      <c r="A36" s="325"/>
      <c r="B36" s="326"/>
      <c r="C36" s="327"/>
      <c r="D36" s="328"/>
    </row>
    <row r="37" spans="1:4" s="14" customFormat="1" ht="12.75">
      <c r="A37" s="25"/>
      <c r="B37" s="146"/>
      <c r="C37" s="36"/>
      <c r="D37" s="152"/>
    </row>
    <row r="38" spans="1:4" s="14" customFormat="1" ht="12.75">
      <c r="A38" s="25"/>
      <c r="B38" s="147"/>
      <c r="C38" s="36"/>
      <c r="D38" s="152"/>
    </row>
    <row r="39" spans="1:4" s="14" customFormat="1">
      <c r="A39" s="150"/>
      <c r="B39" s="146"/>
      <c r="C39" s="75"/>
      <c r="D39" s="28"/>
    </row>
    <row r="40" spans="1:4" s="14" customFormat="1" ht="12.75">
      <c r="A40" s="150"/>
      <c r="B40" s="148"/>
      <c r="C40" s="27"/>
      <c r="D40" s="153"/>
    </row>
    <row r="41" spans="1:4" s="14" customFormat="1" ht="12.75">
      <c r="A41" s="25"/>
      <c r="B41" s="148"/>
      <c r="C41" s="31"/>
      <c r="D41" s="153"/>
    </row>
    <row r="42" spans="1:4" s="14" customFormat="1" ht="12.75">
      <c r="A42" s="25"/>
      <c r="B42" s="146"/>
      <c r="C42" s="32"/>
      <c r="D42" s="153"/>
    </row>
    <row r="43" spans="1:4" s="14" customFormat="1" ht="12.75">
      <c r="A43" s="25"/>
      <c r="B43" s="146"/>
      <c r="C43" s="31"/>
      <c r="D43" s="153"/>
    </row>
    <row r="44" spans="1:4" s="14" customFormat="1" ht="12.75">
      <c r="A44" s="25"/>
      <c r="B44" s="146"/>
      <c r="C44" s="32"/>
      <c r="D44" s="153"/>
    </row>
    <row r="45" spans="1:4" s="14" customFormat="1" ht="12.75">
      <c r="A45" s="25"/>
      <c r="B45" s="146"/>
      <c r="C45" s="31"/>
      <c r="D45" s="153"/>
    </row>
  </sheetData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45"/>
  <sheetViews>
    <sheetView topLeftCell="A2" workbookViewId="0">
      <selection activeCell="B93" sqref="B93"/>
    </sheetView>
  </sheetViews>
  <sheetFormatPr defaultRowHeight="15"/>
  <cols>
    <col min="1" max="1" width="33.85546875" customWidth="1"/>
    <col min="2" max="2" width="35.140625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5" thickBot="1">
      <c r="A18" s="10" t="s">
        <v>6</v>
      </c>
      <c r="B18" s="11">
        <f>B19+B20+B21+B22+B23+B24+B25+B26</f>
        <v>0</v>
      </c>
      <c r="C18" s="12"/>
      <c r="D18" s="13"/>
    </row>
    <row r="19" spans="1:4" ht="15.75" thickBot="1">
      <c r="A19" s="78" t="s">
        <v>7</v>
      </c>
      <c r="B19" s="86"/>
      <c r="C19" s="87"/>
      <c r="D19" s="24"/>
    </row>
    <row r="20" spans="1:4" ht="15.75" thickBot="1">
      <c r="A20" s="85"/>
      <c r="B20" s="74"/>
      <c r="C20" s="92"/>
      <c r="D20" s="90"/>
    </row>
    <row r="21" spans="1:4">
      <c r="A21" s="15"/>
      <c r="B21" s="76"/>
      <c r="C21" s="92"/>
      <c r="D21" s="93"/>
    </row>
    <row r="22" spans="1:4">
      <c r="A22" s="18"/>
      <c r="B22" s="77"/>
      <c r="C22" s="90"/>
      <c r="D22" s="90"/>
    </row>
    <row r="23" spans="1:4">
      <c r="A23" s="18"/>
      <c r="B23" s="7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 ht="15.75" thickBot="1">
      <c r="A27" s="18"/>
      <c r="B27" s="20"/>
      <c r="C27" s="21"/>
      <c r="D27" s="22"/>
    </row>
    <row r="28" spans="1:4" ht="15.75" thickBot="1">
      <c r="A28" s="23"/>
      <c r="B28" s="19"/>
      <c r="C28" s="21"/>
      <c r="D28" s="24"/>
    </row>
    <row r="29" spans="1:4" s="14" customFormat="1" ht="13.5" thickBot="1">
      <c r="A29" s="82" t="s">
        <v>8</v>
      </c>
      <c r="B29" s="83">
        <f>B30+B31+B32+B33+B34+B35+B36+B37+B38+B39</f>
        <v>0</v>
      </c>
      <c r="C29" s="84"/>
      <c r="D29" s="79"/>
    </row>
    <row r="30" spans="1:4" s="14" customFormat="1" ht="12.75">
      <c r="A30" s="80"/>
      <c r="B30" s="81"/>
      <c r="C30" s="27"/>
      <c r="D30" s="30"/>
    </row>
    <row r="31" spans="1:4" s="14" customFormat="1" ht="12.75">
      <c r="A31" s="29"/>
      <c r="B31" s="26"/>
      <c r="C31" s="27"/>
      <c r="D31" s="30"/>
    </row>
    <row r="32" spans="1:4" s="14" customFormat="1" ht="12.75">
      <c r="A32" s="29"/>
      <c r="B32" s="26"/>
      <c r="C32" s="27"/>
      <c r="D32" s="35"/>
    </row>
    <row r="33" spans="1:4" s="14" customFormat="1" ht="12.75">
      <c r="A33" s="29"/>
      <c r="B33" s="26"/>
      <c r="C33" s="32"/>
      <c r="D33" s="27"/>
    </row>
    <row r="34" spans="1:4" s="14" customFormat="1" ht="12.75">
      <c r="A34" s="29"/>
      <c r="B34" s="33"/>
      <c r="C34" s="27"/>
      <c r="D34" s="35"/>
    </row>
    <row r="35" spans="1:4" s="14" customFormat="1" ht="12.75">
      <c r="A35" s="29"/>
      <c r="B35" s="34"/>
      <c r="C35" s="36"/>
      <c r="D35" s="37"/>
    </row>
    <row r="36" spans="1:4" s="14" customFormat="1" ht="12.75">
      <c r="A36" s="25"/>
      <c r="B36" s="34"/>
      <c r="C36" s="36"/>
      <c r="D36" s="35"/>
    </row>
    <row r="37" spans="1:4" s="14" customFormat="1" ht="12.75">
      <c r="A37" s="25"/>
      <c r="B37" s="34"/>
      <c r="C37" s="36"/>
      <c r="D37" s="35"/>
    </row>
    <row r="38" spans="1:4" s="14" customFormat="1" ht="12.75">
      <c r="A38" s="25"/>
      <c r="B38" s="33"/>
      <c r="C38" s="36"/>
      <c r="D38" s="35"/>
    </row>
    <row r="39" spans="1:4" s="14" customFormat="1">
      <c r="A39" s="29"/>
      <c r="B39" s="34"/>
      <c r="C39" s="75"/>
      <c r="D39" s="28"/>
    </row>
    <row r="40" spans="1:4" s="14" customFormat="1" ht="12.75">
      <c r="A40" s="29"/>
      <c r="B40" s="26"/>
      <c r="C40" s="27"/>
      <c r="D40" s="30"/>
    </row>
    <row r="41" spans="1:4" s="14" customFormat="1" ht="12.75">
      <c r="A41" s="25"/>
      <c r="B41" s="26"/>
      <c r="C41" s="31"/>
      <c r="D41" s="30"/>
    </row>
    <row r="42" spans="1:4" s="14" customFormat="1" ht="12.75">
      <c r="A42" s="25"/>
      <c r="B42" s="34"/>
      <c r="C42" s="32"/>
      <c r="D42" s="30"/>
    </row>
    <row r="43" spans="1:4" s="14" customFormat="1" ht="12.75">
      <c r="A43" s="25"/>
      <c r="B43" s="34"/>
      <c r="C43" s="31"/>
      <c r="D43" s="30"/>
    </row>
    <row r="44" spans="1:4" s="14" customFormat="1" ht="12.75">
      <c r="A44" s="25"/>
      <c r="B44" s="34"/>
      <c r="C44" s="32"/>
      <c r="D44" s="88"/>
    </row>
    <row r="45" spans="1:4" s="14" customFormat="1" ht="12.75">
      <c r="A45" s="25"/>
      <c r="B45" s="34"/>
      <c r="C45" s="31"/>
      <c r="D45" s="88"/>
    </row>
  </sheetData>
  <pageMargins left="0.7" right="0.7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45"/>
  <sheetViews>
    <sheetView topLeftCell="A14" workbookViewId="0">
      <selection activeCell="D37" sqref="D37"/>
    </sheetView>
  </sheetViews>
  <sheetFormatPr defaultRowHeight="15"/>
  <cols>
    <col min="1" max="1" width="33.85546875" customWidth="1"/>
    <col min="2" max="2" width="36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1:4" hidden="1"/>
    <row r="13" spans="1:4" ht="15.75">
      <c r="A13" s="331"/>
      <c r="B13" s="331"/>
      <c r="C13" s="331"/>
      <c r="D13" s="331"/>
    </row>
    <row r="14" spans="1:4" ht="15.75">
      <c r="A14" s="331"/>
      <c r="B14" s="332" t="s">
        <v>0</v>
      </c>
      <c r="C14" s="331"/>
      <c r="D14" s="331"/>
    </row>
    <row r="15" spans="1:4" ht="15.75">
      <c r="A15" s="331"/>
      <c r="B15" s="332" t="s">
        <v>20</v>
      </c>
      <c r="C15" s="331"/>
      <c r="D15" s="333" t="s">
        <v>1</v>
      </c>
    </row>
    <row r="16" spans="1:4" ht="16.5" thickBot="1">
      <c r="A16" s="331"/>
      <c r="B16" s="334"/>
      <c r="C16" s="335"/>
      <c r="D16" s="336"/>
    </row>
    <row r="17" spans="1:4" ht="16.5" thickBot="1">
      <c r="A17" s="337" t="s">
        <v>2</v>
      </c>
      <c r="B17" s="338" t="s">
        <v>3</v>
      </c>
      <c r="C17" s="383" t="s">
        <v>4</v>
      </c>
      <c r="D17" s="339" t="s">
        <v>5</v>
      </c>
    </row>
    <row r="18" spans="1:4" s="14" customFormat="1" ht="16.5" thickBot="1">
      <c r="A18" s="340" t="s">
        <v>6</v>
      </c>
      <c r="B18" s="384">
        <f>B19+B20+B21+B22+B23+B24+B25+B26</f>
        <v>0</v>
      </c>
      <c r="C18" s="371"/>
      <c r="D18" s="342"/>
    </row>
    <row r="19" spans="1:4" ht="16.5" thickBot="1">
      <c r="A19" s="385" t="s">
        <v>7</v>
      </c>
      <c r="B19" s="344"/>
      <c r="C19" s="345"/>
      <c r="D19" s="367"/>
    </row>
    <row r="20" spans="1:4" ht="16.5" thickBot="1">
      <c r="A20" s="386"/>
      <c r="B20" s="387"/>
      <c r="C20" s="349"/>
      <c r="D20" s="356"/>
    </row>
    <row r="21" spans="1:4" ht="15.75">
      <c r="A21" s="388"/>
      <c r="B21" s="389"/>
      <c r="C21" s="349"/>
      <c r="D21" s="390"/>
    </row>
    <row r="22" spans="1:4" ht="15.75">
      <c r="A22" s="391"/>
      <c r="B22" s="392"/>
      <c r="C22" s="356"/>
      <c r="D22" s="356"/>
    </row>
    <row r="23" spans="1:4" ht="15.75">
      <c r="A23" s="391"/>
      <c r="B23" s="392"/>
      <c r="C23" s="356"/>
      <c r="D23" s="356"/>
    </row>
    <row r="24" spans="1:4" ht="15.75">
      <c r="A24" s="391"/>
      <c r="B24" s="352"/>
      <c r="C24" s="357"/>
      <c r="D24" s="358"/>
    </row>
    <row r="25" spans="1:4" ht="15.75">
      <c r="A25" s="391"/>
      <c r="B25" s="352"/>
      <c r="C25" s="359"/>
      <c r="D25" s="360"/>
    </row>
    <row r="26" spans="1:4" ht="15.75">
      <c r="A26" s="391"/>
      <c r="B26" s="355"/>
      <c r="C26" s="356"/>
      <c r="D26" s="361"/>
    </row>
    <row r="27" spans="1:4" ht="16.5" thickBot="1">
      <c r="A27" s="391"/>
      <c r="B27" s="362"/>
      <c r="C27" s="363"/>
      <c r="D27" s="364"/>
    </row>
    <row r="28" spans="1:4" ht="16.5" thickBot="1">
      <c r="A28" s="393"/>
      <c r="B28" s="352"/>
      <c r="C28" s="363"/>
      <c r="D28" s="367"/>
    </row>
    <row r="29" spans="1:4" s="14" customFormat="1" ht="16.5" thickBot="1">
      <c r="A29" s="368" t="s">
        <v>8</v>
      </c>
      <c r="B29" s="369">
        <f>SUM(B30:B45)</f>
        <v>665.71</v>
      </c>
      <c r="C29" s="370"/>
      <c r="D29" s="371"/>
    </row>
    <row r="30" spans="1:4" s="14" customFormat="1" ht="15.75">
      <c r="A30" s="380" t="s">
        <v>24</v>
      </c>
      <c r="B30" s="399">
        <v>605.71</v>
      </c>
      <c r="C30" s="372" t="s">
        <v>298</v>
      </c>
      <c r="D30" s="373" t="s">
        <v>299</v>
      </c>
    </row>
    <row r="31" spans="1:4" s="14" customFormat="1" ht="15.75">
      <c r="A31" s="381" t="s">
        <v>41</v>
      </c>
      <c r="B31" s="400">
        <v>60</v>
      </c>
      <c r="C31" s="372" t="s">
        <v>62</v>
      </c>
      <c r="D31" s="373" t="s">
        <v>63</v>
      </c>
    </row>
    <row r="32" spans="1:4" s="14" customFormat="1" ht="15.75">
      <c r="A32" s="381"/>
      <c r="B32" s="400"/>
      <c r="C32" s="372"/>
      <c r="D32" s="372"/>
    </row>
    <row r="33" spans="1:4" s="14" customFormat="1" ht="15.75">
      <c r="A33" s="381"/>
      <c r="B33" s="400"/>
      <c r="C33" s="379"/>
      <c r="D33" s="372"/>
    </row>
    <row r="34" spans="1:4" s="14" customFormat="1" ht="15.75">
      <c r="A34" s="381"/>
      <c r="B34" s="379"/>
      <c r="C34" s="372"/>
      <c r="D34" s="372"/>
    </row>
    <row r="35" spans="1:4" s="14" customFormat="1" ht="15.75">
      <c r="A35" s="381"/>
      <c r="B35" s="355"/>
      <c r="C35" s="378"/>
      <c r="D35" s="354"/>
    </row>
    <row r="36" spans="1:4" s="14" customFormat="1" ht="15.75">
      <c r="A36" s="382"/>
      <c r="B36" s="355"/>
      <c r="C36" s="378"/>
      <c r="D36" s="372"/>
    </row>
    <row r="37" spans="1:4" s="14" customFormat="1" ht="15.75">
      <c r="A37" s="382"/>
      <c r="B37" s="355"/>
      <c r="C37" s="378"/>
      <c r="D37" s="372"/>
    </row>
    <row r="38" spans="1:4" s="14" customFormat="1" ht="15.75">
      <c r="A38" s="382"/>
      <c r="B38" s="379"/>
      <c r="C38" s="378"/>
      <c r="D38" s="372"/>
    </row>
    <row r="39" spans="1:4" s="14" customFormat="1" ht="15.75">
      <c r="A39" s="381"/>
      <c r="B39" s="355"/>
      <c r="C39" s="356"/>
      <c r="D39" s="377"/>
    </row>
    <row r="40" spans="1:4" s="14" customFormat="1" ht="15.75">
      <c r="A40" s="381"/>
      <c r="B40" s="400"/>
      <c r="C40" s="372"/>
      <c r="D40" s="373"/>
    </row>
    <row r="41" spans="1:4" s="14" customFormat="1" ht="15.75">
      <c r="A41" s="382"/>
      <c r="B41" s="400"/>
      <c r="C41" s="378"/>
      <c r="D41" s="373"/>
    </row>
    <row r="42" spans="1:4" s="14" customFormat="1" ht="15.75">
      <c r="A42" s="382"/>
      <c r="B42" s="355"/>
      <c r="C42" s="379"/>
      <c r="D42" s="373"/>
    </row>
    <row r="43" spans="1:4" s="14" customFormat="1" ht="15.75">
      <c r="A43" s="382"/>
      <c r="B43" s="355"/>
      <c r="C43" s="401"/>
      <c r="D43" s="403"/>
    </row>
    <row r="44" spans="1:4" s="14" customFormat="1" ht="15.75">
      <c r="A44" s="382"/>
      <c r="B44" s="355"/>
      <c r="C44" s="402"/>
      <c r="D44" s="404"/>
    </row>
    <row r="45" spans="1:4" s="14" customFormat="1" ht="15.75">
      <c r="A45" s="382"/>
      <c r="B45" s="355"/>
      <c r="C45" s="401"/>
      <c r="D45" s="404"/>
    </row>
  </sheetData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262"/>
  <sheetViews>
    <sheetView topLeftCell="A17" workbookViewId="0">
      <selection activeCell="G23" sqref="G23"/>
    </sheetView>
  </sheetViews>
  <sheetFormatPr defaultRowHeight="15"/>
  <cols>
    <col min="1" max="1" width="33.85546875" customWidth="1"/>
    <col min="2" max="2" width="36" customWidth="1"/>
    <col min="3" max="3" width="29.140625" customWidth="1"/>
    <col min="4" max="4" width="31.42578125" customWidth="1"/>
    <col min="257" max="257" width="33.85546875" customWidth="1"/>
    <col min="258" max="258" width="12.28515625" customWidth="1"/>
    <col min="259" max="259" width="36" customWidth="1"/>
    <col min="260" max="260" width="34.7109375" customWidth="1"/>
    <col min="513" max="513" width="33.85546875" customWidth="1"/>
    <col min="514" max="514" width="12.28515625" customWidth="1"/>
    <col min="515" max="515" width="36" customWidth="1"/>
    <col min="516" max="516" width="34.7109375" customWidth="1"/>
    <col min="769" max="769" width="33.85546875" customWidth="1"/>
    <col min="770" max="770" width="12.28515625" customWidth="1"/>
    <col min="771" max="771" width="36" customWidth="1"/>
    <col min="772" max="772" width="34.7109375" customWidth="1"/>
    <col min="1025" max="1025" width="33.85546875" customWidth="1"/>
    <col min="1026" max="1026" width="12.28515625" customWidth="1"/>
    <col min="1027" max="1027" width="36" customWidth="1"/>
    <col min="1028" max="1028" width="34.7109375" customWidth="1"/>
    <col min="1281" max="1281" width="33.85546875" customWidth="1"/>
    <col min="1282" max="1282" width="12.28515625" customWidth="1"/>
    <col min="1283" max="1283" width="36" customWidth="1"/>
    <col min="1284" max="1284" width="34.7109375" customWidth="1"/>
    <col min="1537" max="1537" width="33.85546875" customWidth="1"/>
    <col min="1538" max="1538" width="12.28515625" customWidth="1"/>
    <col min="1539" max="1539" width="36" customWidth="1"/>
    <col min="1540" max="1540" width="34.7109375" customWidth="1"/>
    <col min="1793" max="1793" width="33.85546875" customWidth="1"/>
    <col min="1794" max="1794" width="12.28515625" customWidth="1"/>
    <col min="1795" max="1795" width="36" customWidth="1"/>
    <col min="1796" max="1796" width="34.7109375" customWidth="1"/>
    <col min="2049" max="2049" width="33.85546875" customWidth="1"/>
    <col min="2050" max="2050" width="12.28515625" customWidth="1"/>
    <col min="2051" max="2051" width="36" customWidth="1"/>
    <col min="2052" max="2052" width="34.7109375" customWidth="1"/>
    <col min="2305" max="2305" width="33.85546875" customWidth="1"/>
    <col min="2306" max="2306" width="12.28515625" customWidth="1"/>
    <col min="2307" max="2307" width="36" customWidth="1"/>
    <col min="2308" max="2308" width="34.7109375" customWidth="1"/>
    <col min="2561" max="2561" width="33.85546875" customWidth="1"/>
    <col min="2562" max="2562" width="12.28515625" customWidth="1"/>
    <col min="2563" max="2563" width="36" customWidth="1"/>
    <col min="2564" max="2564" width="34.7109375" customWidth="1"/>
    <col min="2817" max="2817" width="33.85546875" customWidth="1"/>
    <col min="2818" max="2818" width="12.28515625" customWidth="1"/>
    <col min="2819" max="2819" width="36" customWidth="1"/>
    <col min="2820" max="2820" width="34.7109375" customWidth="1"/>
    <col min="3073" max="3073" width="33.85546875" customWidth="1"/>
    <col min="3074" max="3074" width="12.28515625" customWidth="1"/>
    <col min="3075" max="3075" width="36" customWidth="1"/>
    <col min="3076" max="3076" width="34.7109375" customWidth="1"/>
    <col min="3329" max="3329" width="33.85546875" customWidth="1"/>
    <col min="3330" max="3330" width="12.28515625" customWidth="1"/>
    <col min="3331" max="3331" width="36" customWidth="1"/>
    <col min="3332" max="3332" width="34.7109375" customWidth="1"/>
    <col min="3585" max="3585" width="33.85546875" customWidth="1"/>
    <col min="3586" max="3586" width="12.28515625" customWidth="1"/>
    <col min="3587" max="3587" width="36" customWidth="1"/>
    <col min="3588" max="3588" width="34.7109375" customWidth="1"/>
    <col min="3841" max="3841" width="33.85546875" customWidth="1"/>
    <col min="3842" max="3842" width="12.28515625" customWidth="1"/>
    <col min="3843" max="3843" width="36" customWidth="1"/>
    <col min="3844" max="3844" width="34.7109375" customWidth="1"/>
    <col min="4097" max="4097" width="33.85546875" customWidth="1"/>
    <col min="4098" max="4098" width="12.28515625" customWidth="1"/>
    <col min="4099" max="4099" width="36" customWidth="1"/>
    <col min="4100" max="4100" width="34.7109375" customWidth="1"/>
    <col min="4353" max="4353" width="33.85546875" customWidth="1"/>
    <col min="4354" max="4354" width="12.28515625" customWidth="1"/>
    <col min="4355" max="4355" width="36" customWidth="1"/>
    <col min="4356" max="4356" width="34.7109375" customWidth="1"/>
    <col min="4609" max="4609" width="33.85546875" customWidth="1"/>
    <col min="4610" max="4610" width="12.28515625" customWidth="1"/>
    <col min="4611" max="4611" width="36" customWidth="1"/>
    <col min="4612" max="4612" width="34.7109375" customWidth="1"/>
    <col min="4865" max="4865" width="33.85546875" customWidth="1"/>
    <col min="4866" max="4866" width="12.28515625" customWidth="1"/>
    <col min="4867" max="4867" width="36" customWidth="1"/>
    <col min="4868" max="4868" width="34.7109375" customWidth="1"/>
    <col min="5121" max="5121" width="33.85546875" customWidth="1"/>
    <col min="5122" max="5122" width="12.28515625" customWidth="1"/>
    <col min="5123" max="5123" width="36" customWidth="1"/>
    <col min="5124" max="5124" width="34.7109375" customWidth="1"/>
    <col min="5377" max="5377" width="33.85546875" customWidth="1"/>
    <col min="5378" max="5378" width="12.28515625" customWidth="1"/>
    <col min="5379" max="5379" width="36" customWidth="1"/>
    <col min="5380" max="5380" width="34.7109375" customWidth="1"/>
    <col min="5633" max="5633" width="33.85546875" customWidth="1"/>
    <col min="5634" max="5634" width="12.28515625" customWidth="1"/>
    <col min="5635" max="5635" width="36" customWidth="1"/>
    <col min="5636" max="5636" width="34.7109375" customWidth="1"/>
    <col min="5889" max="5889" width="33.85546875" customWidth="1"/>
    <col min="5890" max="5890" width="12.28515625" customWidth="1"/>
    <col min="5891" max="5891" width="36" customWidth="1"/>
    <col min="5892" max="5892" width="34.7109375" customWidth="1"/>
    <col min="6145" max="6145" width="33.85546875" customWidth="1"/>
    <col min="6146" max="6146" width="12.28515625" customWidth="1"/>
    <col min="6147" max="6147" width="36" customWidth="1"/>
    <col min="6148" max="6148" width="34.7109375" customWidth="1"/>
    <col min="6401" max="6401" width="33.85546875" customWidth="1"/>
    <col min="6402" max="6402" width="12.28515625" customWidth="1"/>
    <col min="6403" max="6403" width="36" customWidth="1"/>
    <col min="6404" max="6404" width="34.7109375" customWidth="1"/>
    <col min="6657" max="6657" width="33.85546875" customWidth="1"/>
    <col min="6658" max="6658" width="12.28515625" customWidth="1"/>
    <col min="6659" max="6659" width="36" customWidth="1"/>
    <col min="6660" max="6660" width="34.7109375" customWidth="1"/>
    <col min="6913" max="6913" width="33.85546875" customWidth="1"/>
    <col min="6914" max="6914" width="12.28515625" customWidth="1"/>
    <col min="6915" max="6915" width="36" customWidth="1"/>
    <col min="6916" max="6916" width="34.7109375" customWidth="1"/>
    <col min="7169" max="7169" width="33.85546875" customWidth="1"/>
    <col min="7170" max="7170" width="12.28515625" customWidth="1"/>
    <col min="7171" max="7171" width="36" customWidth="1"/>
    <col min="7172" max="7172" width="34.7109375" customWidth="1"/>
    <col min="7425" max="7425" width="33.85546875" customWidth="1"/>
    <col min="7426" max="7426" width="12.28515625" customWidth="1"/>
    <col min="7427" max="7427" width="36" customWidth="1"/>
    <col min="7428" max="7428" width="34.7109375" customWidth="1"/>
    <col min="7681" max="7681" width="33.85546875" customWidth="1"/>
    <col min="7682" max="7682" width="12.28515625" customWidth="1"/>
    <col min="7683" max="7683" width="36" customWidth="1"/>
    <col min="7684" max="7684" width="34.7109375" customWidth="1"/>
    <col min="7937" max="7937" width="33.85546875" customWidth="1"/>
    <col min="7938" max="7938" width="12.28515625" customWidth="1"/>
    <col min="7939" max="7939" width="36" customWidth="1"/>
    <col min="7940" max="7940" width="34.7109375" customWidth="1"/>
    <col min="8193" max="8193" width="33.85546875" customWidth="1"/>
    <col min="8194" max="8194" width="12.28515625" customWidth="1"/>
    <col min="8195" max="8195" width="36" customWidth="1"/>
    <col min="8196" max="8196" width="34.7109375" customWidth="1"/>
    <col min="8449" max="8449" width="33.85546875" customWidth="1"/>
    <col min="8450" max="8450" width="12.28515625" customWidth="1"/>
    <col min="8451" max="8451" width="36" customWidth="1"/>
    <col min="8452" max="8452" width="34.7109375" customWidth="1"/>
    <col min="8705" max="8705" width="33.85546875" customWidth="1"/>
    <col min="8706" max="8706" width="12.28515625" customWidth="1"/>
    <col min="8707" max="8707" width="36" customWidth="1"/>
    <col min="8708" max="8708" width="34.7109375" customWidth="1"/>
    <col min="8961" max="8961" width="33.85546875" customWidth="1"/>
    <col min="8962" max="8962" width="12.28515625" customWidth="1"/>
    <col min="8963" max="8963" width="36" customWidth="1"/>
    <col min="8964" max="8964" width="34.7109375" customWidth="1"/>
    <col min="9217" max="9217" width="33.85546875" customWidth="1"/>
    <col min="9218" max="9218" width="12.28515625" customWidth="1"/>
    <col min="9219" max="9219" width="36" customWidth="1"/>
    <col min="9220" max="9220" width="34.7109375" customWidth="1"/>
    <col min="9473" max="9473" width="33.85546875" customWidth="1"/>
    <col min="9474" max="9474" width="12.28515625" customWidth="1"/>
    <col min="9475" max="9475" width="36" customWidth="1"/>
    <col min="9476" max="9476" width="34.7109375" customWidth="1"/>
    <col min="9729" max="9729" width="33.85546875" customWidth="1"/>
    <col min="9730" max="9730" width="12.28515625" customWidth="1"/>
    <col min="9731" max="9731" width="36" customWidth="1"/>
    <col min="9732" max="9732" width="34.7109375" customWidth="1"/>
    <col min="9985" max="9985" width="33.85546875" customWidth="1"/>
    <col min="9986" max="9986" width="12.28515625" customWidth="1"/>
    <col min="9987" max="9987" width="36" customWidth="1"/>
    <col min="9988" max="9988" width="34.7109375" customWidth="1"/>
    <col min="10241" max="10241" width="33.85546875" customWidth="1"/>
    <col min="10242" max="10242" width="12.28515625" customWidth="1"/>
    <col min="10243" max="10243" width="36" customWidth="1"/>
    <col min="10244" max="10244" width="34.7109375" customWidth="1"/>
    <col min="10497" max="10497" width="33.85546875" customWidth="1"/>
    <col min="10498" max="10498" width="12.28515625" customWidth="1"/>
    <col min="10499" max="10499" width="36" customWidth="1"/>
    <col min="10500" max="10500" width="34.7109375" customWidth="1"/>
    <col min="10753" max="10753" width="33.85546875" customWidth="1"/>
    <col min="10754" max="10754" width="12.28515625" customWidth="1"/>
    <col min="10755" max="10755" width="36" customWidth="1"/>
    <col min="10756" max="10756" width="34.7109375" customWidth="1"/>
    <col min="11009" max="11009" width="33.85546875" customWidth="1"/>
    <col min="11010" max="11010" width="12.28515625" customWidth="1"/>
    <col min="11011" max="11011" width="36" customWidth="1"/>
    <col min="11012" max="11012" width="34.7109375" customWidth="1"/>
    <col min="11265" max="11265" width="33.85546875" customWidth="1"/>
    <col min="11266" max="11266" width="12.28515625" customWidth="1"/>
    <col min="11267" max="11267" width="36" customWidth="1"/>
    <col min="11268" max="11268" width="34.7109375" customWidth="1"/>
    <col min="11521" max="11521" width="33.85546875" customWidth="1"/>
    <col min="11522" max="11522" width="12.28515625" customWidth="1"/>
    <col min="11523" max="11523" width="36" customWidth="1"/>
    <col min="11524" max="11524" width="34.7109375" customWidth="1"/>
    <col min="11777" max="11777" width="33.85546875" customWidth="1"/>
    <col min="11778" max="11778" width="12.28515625" customWidth="1"/>
    <col min="11779" max="11779" width="36" customWidth="1"/>
    <col min="11780" max="11780" width="34.7109375" customWidth="1"/>
    <col min="12033" max="12033" width="33.85546875" customWidth="1"/>
    <col min="12034" max="12034" width="12.28515625" customWidth="1"/>
    <col min="12035" max="12035" width="36" customWidth="1"/>
    <col min="12036" max="12036" width="34.7109375" customWidth="1"/>
    <col min="12289" max="12289" width="33.85546875" customWidth="1"/>
    <col min="12290" max="12290" width="12.28515625" customWidth="1"/>
    <col min="12291" max="12291" width="36" customWidth="1"/>
    <col min="12292" max="12292" width="34.7109375" customWidth="1"/>
    <col min="12545" max="12545" width="33.85546875" customWidth="1"/>
    <col min="12546" max="12546" width="12.28515625" customWidth="1"/>
    <col min="12547" max="12547" width="36" customWidth="1"/>
    <col min="12548" max="12548" width="34.7109375" customWidth="1"/>
    <col min="12801" max="12801" width="33.85546875" customWidth="1"/>
    <col min="12802" max="12802" width="12.28515625" customWidth="1"/>
    <col min="12803" max="12803" width="36" customWidth="1"/>
    <col min="12804" max="12804" width="34.7109375" customWidth="1"/>
    <col min="13057" max="13057" width="33.85546875" customWidth="1"/>
    <col min="13058" max="13058" width="12.28515625" customWidth="1"/>
    <col min="13059" max="13059" width="36" customWidth="1"/>
    <col min="13060" max="13060" width="34.7109375" customWidth="1"/>
    <col min="13313" max="13313" width="33.85546875" customWidth="1"/>
    <col min="13314" max="13314" width="12.28515625" customWidth="1"/>
    <col min="13315" max="13315" width="36" customWidth="1"/>
    <col min="13316" max="13316" width="34.7109375" customWidth="1"/>
    <col min="13569" max="13569" width="33.85546875" customWidth="1"/>
    <col min="13570" max="13570" width="12.28515625" customWidth="1"/>
    <col min="13571" max="13571" width="36" customWidth="1"/>
    <col min="13572" max="13572" width="34.7109375" customWidth="1"/>
    <col min="13825" max="13825" width="33.85546875" customWidth="1"/>
    <col min="13826" max="13826" width="12.28515625" customWidth="1"/>
    <col min="13827" max="13827" width="36" customWidth="1"/>
    <col min="13828" max="13828" width="34.7109375" customWidth="1"/>
    <col min="14081" max="14081" width="33.85546875" customWidth="1"/>
    <col min="14082" max="14082" width="12.28515625" customWidth="1"/>
    <col min="14083" max="14083" width="36" customWidth="1"/>
    <col min="14084" max="14084" width="34.7109375" customWidth="1"/>
    <col min="14337" max="14337" width="33.85546875" customWidth="1"/>
    <col min="14338" max="14338" width="12.28515625" customWidth="1"/>
    <col min="14339" max="14339" width="36" customWidth="1"/>
    <col min="14340" max="14340" width="34.7109375" customWidth="1"/>
    <col min="14593" max="14593" width="33.85546875" customWidth="1"/>
    <col min="14594" max="14594" width="12.28515625" customWidth="1"/>
    <col min="14595" max="14595" width="36" customWidth="1"/>
    <col min="14596" max="14596" width="34.7109375" customWidth="1"/>
    <col min="14849" max="14849" width="33.85546875" customWidth="1"/>
    <col min="14850" max="14850" width="12.28515625" customWidth="1"/>
    <col min="14851" max="14851" width="36" customWidth="1"/>
    <col min="14852" max="14852" width="34.7109375" customWidth="1"/>
    <col min="15105" max="15105" width="33.85546875" customWidth="1"/>
    <col min="15106" max="15106" width="12.28515625" customWidth="1"/>
    <col min="15107" max="15107" width="36" customWidth="1"/>
    <col min="15108" max="15108" width="34.7109375" customWidth="1"/>
    <col min="15361" max="15361" width="33.85546875" customWidth="1"/>
    <col min="15362" max="15362" width="12.28515625" customWidth="1"/>
    <col min="15363" max="15363" width="36" customWidth="1"/>
    <col min="15364" max="15364" width="34.7109375" customWidth="1"/>
    <col min="15617" max="15617" width="33.85546875" customWidth="1"/>
    <col min="15618" max="15618" width="12.28515625" customWidth="1"/>
    <col min="15619" max="15619" width="36" customWidth="1"/>
    <col min="15620" max="15620" width="34.7109375" customWidth="1"/>
    <col min="15873" max="15873" width="33.85546875" customWidth="1"/>
    <col min="15874" max="15874" width="12.28515625" customWidth="1"/>
    <col min="15875" max="15875" width="36" customWidth="1"/>
    <col min="15876" max="15876" width="34.7109375" customWidth="1"/>
    <col min="16129" max="16129" width="33.85546875" customWidth="1"/>
    <col min="16130" max="16130" width="12.28515625" customWidth="1"/>
    <col min="16131" max="16131" width="36" customWidth="1"/>
    <col min="16132" max="16132" width="34.7109375" customWidth="1"/>
  </cols>
  <sheetData>
    <row r="1" spans="2:4" hidden="1"/>
    <row r="14" spans="2:4">
      <c r="B14" s="1" t="s">
        <v>0</v>
      </c>
    </row>
    <row r="15" spans="2:4">
      <c r="B15" s="1" t="s">
        <v>20</v>
      </c>
      <c r="D15" s="2" t="s">
        <v>1</v>
      </c>
    </row>
    <row r="16" spans="2:4" ht="15.75" thickBot="1">
      <c r="B16" s="3"/>
      <c r="C16" s="4"/>
      <c r="D16" s="5"/>
    </row>
    <row r="17" spans="1:4" ht="15.75" thickBot="1">
      <c r="A17" s="103" t="s">
        <v>2</v>
      </c>
      <c r="B17" s="6" t="s">
        <v>3</v>
      </c>
      <c r="C17" s="7" t="s">
        <v>4</v>
      </c>
      <c r="D17" s="9" t="s">
        <v>5</v>
      </c>
    </row>
    <row r="18" spans="1:4" s="14" customFormat="1" ht="13.5" thickBot="1">
      <c r="A18" s="82" t="s">
        <v>6</v>
      </c>
      <c r="B18" s="105">
        <f>B19+B20+B21+B22+B23+B24+B25+B26</f>
        <v>0</v>
      </c>
      <c r="C18" s="104"/>
      <c r="D18" s="13"/>
    </row>
    <row r="19" spans="1:4" ht="15.75" thickBot="1">
      <c r="A19" s="78" t="s">
        <v>7</v>
      </c>
      <c r="B19" s="86"/>
      <c r="C19" s="87"/>
      <c r="D19" s="111"/>
    </row>
    <row r="20" spans="1:4">
      <c r="A20" s="107"/>
      <c r="B20" s="108"/>
      <c r="C20" s="109"/>
      <c r="D20" s="110"/>
    </row>
    <row r="21" spans="1:4">
      <c r="A21" s="18"/>
      <c r="B21" s="17"/>
      <c r="C21" s="90"/>
      <c r="D21" s="90"/>
    </row>
    <row r="22" spans="1:4">
      <c r="A22" s="18"/>
      <c r="B22" s="17"/>
      <c r="C22" s="90"/>
      <c r="D22" s="90"/>
    </row>
    <row r="23" spans="1:4">
      <c r="A23" s="18"/>
      <c r="B23" s="17"/>
      <c r="C23" s="90"/>
      <c r="D23" s="90"/>
    </row>
    <row r="24" spans="1:4">
      <c r="A24" s="18"/>
      <c r="B24" s="19"/>
      <c r="C24" s="89"/>
      <c r="D24" s="94"/>
    </row>
    <row r="25" spans="1:4">
      <c r="A25" s="18"/>
      <c r="B25" s="16"/>
      <c r="C25" s="95"/>
      <c r="D25" s="96"/>
    </row>
    <row r="26" spans="1:4">
      <c r="A26" s="18"/>
      <c r="B26" s="17"/>
      <c r="C26" s="90"/>
      <c r="D26" s="91"/>
    </row>
    <row r="27" spans="1:4">
      <c r="A27" s="18"/>
      <c r="B27" s="20"/>
      <c r="C27" s="21"/>
      <c r="D27" s="91"/>
    </row>
    <row r="28" spans="1:4" ht="15.75" thickBot="1">
      <c r="A28" s="23"/>
      <c r="B28" s="106"/>
      <c r="C28" s="21"/>
      <c r="D28" s="91"/>
    </row>
    <row r="29" spans="1:4" s="14" customFormat="1" ht="13.5" thickBot="1">
      <c r="A29" s="82" t="s">
        <v>8</v>
      </c>
      <c r="B29" s="83">
        <v>81502</v>
      </c>
      <c r="C29" s="84"/>
      <c r="D29" s="79"/>
    </row>
    <row r="30" spans="1:4" s="14" customFormat="1" ht="12.75">
      <c r="A30" s="80" t="s">
        <v>296</v>
      </c>
      <c r="B30" s="437">
        <v>1167</v>
      </c>
      <c r="C30" s="167" t="s">
        <v>71</v>
      </c>
      <c r="D30" s="30" t="s">
        <v>297</v>
      </c>
    </row>
    <row r="31" spans="1:4" s="14" customFormat="1" ht="25.5">
      <c r="A31" s="80" t="s">
        <v>296</v>
      </c>
      <c r="B31" s="437">
        <v>577</v>
      </c>
      <c r="C31" s="167" t="s">
        <v>72</v>
      </c>
      <c r="D31" s="30" t="s">
        <v>297</v>
      </c>
    </row>
    <row r="32" spans="1:4" s="14" customFormat="1" ht="12.75">
      <c r="A32" s="80" t="s">
        <v>296</v>
      </c>
      <c r="B32" s="437">
        <v>1286</v>
      </c>
      <c r="C32" s="167" t="s">
        <v>73</v>
      </c>
      <c r="D32" s="30" t="s">
        <v>297</v>
      </c>
    </row>
    <row r="33" spans="1:4" s="14" customFormat="1" ht="12.75">
      <c r="A33" s="80" t="s">
        <v>296</v>
      </c>
      <c r="B33" s="438">
        <v>524</v>
      </c>
      <c r="C33" s="421" t="s">
        <v>74</v>
      </c>
      <c r="D33" s="30" t="s">
        <v>297</v>
      </c>
    </row>
    <row r="34" spans="1:4" s="14" customFormat="1" ht="12.75">
      <c r="A34" s="80" t="s">
        <v>296</v>
      </c>
      <c r="B34" s="437">
        <v>375</v>
      </c>
      <c r="C34" s="167" t="s">
        <v>75</v>
      </c>
      <c r="D34" s="30" t="s">
        <v>297</v>
      </c>
    </row>
    <row r="35" spans="1:4" s="14" customFormat="1" ht="12.75">
      <c r="A35" s="80" t="s">
        <v>296</v>
      </c>
      <c r="B35" s="437">
        <v>201</v>
      </c>
      <c r="C35" s="168" t="s">
        <v>76</v>
      </c>
      <c r="D35" s="30" t="s">
        <v>297</v>
      </c>
    </row>
    <row r="36" spans="1:4" s="14" customFormat="1" ht="12.75">
      <c r="A36" s="80" t="s">
        <v>296</v>
      </c>
      <c r="B36" s="437">
        <v>536</v>
      </c>
      <c r="C36" s="167" t="s">
        <v>77</v>
      </c>
      <c r="D36" s="30" t="s">
        <v>297</v>
      </c>
    </row>
    <row r="37" spans="1:4" s="14" customFormat="1" ht="12.75">
      <c r="A37" s="80" t="s">
        <v>296</v>
      </c>
      <c r="B37" s="437">
        <v>228</v>
      </c>
      <c r="C37" s="167" t="s">
        <v>78</v>
      </c>
      <c r="D37" s="30" t="s">
        <v>297</v>
      </c>
    </row>
    <row r="38" spans="1:4" s="14" customFormat="1" ht="25.5">
      <c r="A38" s="80" t="s">
        <v>296</v>
      </c>
      <c r="B38" s="437">
        <v>297</v>
      </c>
      <c r="C38" s="167" t="s">
        <v>79</v>
      </c>
      <c r="D38" s="30" t="s">
        <v>297</v>
      </c>
    </row>
    <row r="39" spans="1:4" s="14" customFormat="1" ht="25.5">
      <c r="A39" s="80" t="s">
        <v>296</v>
      </c>
      <c r="B39" s="437">
        <v>108</v>
      </c>
      <c r="C39" s="167" t="s">
        <v>80</v>
      </c>
      <c r="D39" s="30" t="s">
        <v>297</v>
      </c>
    </row>
    <row r="40" spans="1:4" s="14" customFormat="1" ht="25.5">
      <c r="A40" s="80" t="s">
        <v>296</v>
      </c>
      <c r="B40" s="437">
        <v>455</v>
      </c>
      <c r="C40" s="167" t="s">
        <v>81</v>
      </c>
      <c r="D40" s="30" t="s">
        <v>297</v>
      </c>
    </row>
    <row r="41" spans="1:4" s="14" customFormat="1" ht="12.75">
      <c r="A41" s="80" t="s">
        <v>296</v>
      </c>
      <c r="B41" s="437">
        <v>351</v>
      </c>
      <c r="C41" s="170" t="s">
        <v>82</v>
      </c>
      <c r="D41" s="30" t="s">
        <v>297</v>
      </c>
    </row>
    <row r="42" spans="1:4" s="14" customFormat="1" ht="25.5">
      <c r="A42" s="80" t="s">
        <v>296</v>
      </c>
      <c r="B42" s="437">
        <v>322</v>
      </c>
      <c r="C42" s="167" t="s">
        <v>83</v>
      </c>
      <c r="D42" s="30" t="s">
        <v>297</v>
      </c>
    </row>
    <row r="43" spans="1:4" s="14" customFormat="1" ht="25.5">
      <c r="A43" s="80" t="s">
        <v>296</v>
      </c>
      <c r="B43" s="437">
        <v>134</v>
      </c>
      <c r="C43" s="167" t="s">
        <v>84</v>
      </c>
      <c r="D43" s="30" t="s">
        <v>297</v>
      </c>
    </row>
    <row r="44" spans="1:4" s="14" customFormat="1" ht="25.5">
      <c r="A44" s="80" t="s">
        <v>296</v>
      </c>
      <c r="B44" s="437">
        <v>27</v>
      </c>
      <c r="C44" s="167" t="s">
        <v>85</v>
      </c>
      <c r="D44" s="30" t="s">
        <v>297</v>
      </c>
    </row>
    <row r="45" spans="1:4" s="14" customFormat="1" ht="12.75">
      <c r="A45" s="80" t="s">
        <v>296</v>
      </c>
      <c r="B45" s="437">
        <v>615</v>
      </c>
      <c r="C45" s="167" t="s">
        <v>86</v>
      </c>
      <c r="D45" s="30" t="s">
        <v>297</v>
      </c>
    </row>
    <row r="46" spans="1:4">
      <c r="A46" s="80" t="s">
        <v>296</v>
      </c>
      <c r="B46" s="437">
        <v>80</v>
      </c>
      <c r="C46" s="167" t="s">
        <v>87</v>
      </c>
      <c r="D46" s="30" t="s">
        <v>297</v>
      </c>
    </row>
    <row r="47" spans="1:4">
      <c r="A47" s="80" t="s">
        <v>296</v>
      </c>
      <c r="B47" s="437">
        <v>148</v>
      </c>
      <c r="C47" s="167" t="s">
        <v>88</v>
      </c>
      <c r="D47" s="30" t="s">
        <v>297</v>
      </c>
    </row>
    <row r="48" spans="1:4">
      <c r="A48" s="80" t="s">
        <v>296</v>
      </c>
      <c r="B48" s="437">
        <v>201</v>
      </c>
      <c r="C48" s="167" t="s">
        <v>89</v>
      </c>
      <c r="D48" s="30" t="s">
        <v>297</v>
      </c>
    </row>
    <row r="49" spans="1:4" ht="25.5">
      <c r="A49" s="80" t="s">
        <v>296</v>
      </c>
      <c r="B49" s="437">
        <v>214</v>
      </c>
      <c r="C49" s="422" t="s">
        <v>90</v>
      </c>
      <c r="D49" s="30" t="s">
        <v>297</v>
      </c>
    </row>
    <row r="50" spans="1:4" ht="25.5">
      <c r="A50" s="80" t="s">
        <v>296</v>
      </c>
      <c r="B50" s="437">
        <v>361</v>
      </c>
      <c r="C50" s="167" t="s">
        <v>91</v>
      </c>
      <c r="D50" s="30" t="s">
        <v>297</v>
      </c>
    </row>
    <row r="51" spans="1:4">
      <c r="A51" s="80" t="s">
        <v>296</v>
      </c>
      <c r="B51" s="437">
        <v>121</v>
      </c>
      <c r="C51" s="422" t="s">
        <v>92</v>
      </c>
      <c r="D51" s="30" t="s">
        <v>297</v>
      </c>
    </row>
    <row r="52" spans="1:4">
      <c r="A52" s="80" t="s">
        <v>296</v>
      </c>
      <c r="B52" s="437">
        <v>175</v>
      </c>
      <c r="C52" s="167" t="s">
        <v>93</v>
      </c>
      <c r="D52" s="30" t="s">
        <v>297</v>
      </c>
    </row>
    <row r="53" spans="1:4">
      <c r="A53" s="80" t="s">
        <v>296</v>
      </c>
      <c r="B53" s="437">
        <v>297</v>
      </c>
      <c r="C53" s="423" t="s">
        <v>94</v>
      </c>
      <c r="D53" s="30" t="s">
        <v>297</v>
      </c>
    </row>
    <row r="54" spans="1:4">
      <c r="A54" s="80" t="s">
        <v>296</v>
      </c>
      <c r="B54" s="437">
        <v>54</v>
      </c>
      <c r="C54" s="423" t="s">
        <v>95</v>
      </c>
      <c r="D54" s="30" t="s">
        <v>297</v>
      </c>
    </row>
    <row r="55" spans="1:4">
      <c r="A55" s="80" t="s">
        <v>296</v>
      </c>
      <c r="B55" s="437">
        <v>511</v>
      </c>
      <c r="C55" s="167" t="s">
        <v>96</v>
      </c>
      <c r="D55" s="30" t="s">
        <v>297</v>
      </c>
    </row>
    <row r="56" spans="1:4" ht="25.5">
      <c r="A56" s="80" t="s">
        <v>296</v>
      </c>
      <c r="B56" s="437">
        <v>242</v>
      </c>
      <c r="C56" s="167" t="s">
        <v>97</v>
      </c>
      <c r="D56" s="30" t="s">
        <v>297</v>
      </c>
    </row>
    <row r="57" spans="1:4">
      <c r="A57" s="80" t="s">
        <v>296</v>
      </c>
      <c r="B57" s="437">
        <v>417</v>
      </c>
      <c r="C57" s="167" t="s">
        <v>98</v>
      </c>
      <c r="D57" s="30" t="s">
        <v>297</v>
      </c>
    </row>
    <row r="58" spans="1:4" ht="25.5">
      <c r="A58" s="80" t="s">
        <v>296</v>
      </c>
      <c r="B58" s="437">
        <v>646</v>
      </c>
      <c r="C58" s="423" t="s">
        <v>99</v>
      </c>
      <c r="D58" s="30" t="s">
        <v>297</v>
      </c>
    </row>
    <row r="59" spans="1:4">
      <c r="A59" s="80" t="s">
        <v>296</v>
      </c>
      <c r="B59" s="437">
        <v>215</v>
      </c>
      <c r="C59" s="423" t="s">
        <v>100</v>
      </c>
      <c r="D59" s="30" t="s">
        <v>297</v>
      </c>
    </row>
    <row r="60" spans="1:4" ht="25.5">
      <c r="A60" s="80" t="s">
        <v>296</v>
      </c>
      <c r="B60" s="437">
        <v>648</v>
      </c>
      <c r="C60" s="167" t="s">
        <v>101</v>
      </c>
      <c r="D60" s="30" t="s">
        <v>297</v>
      </c>
    </row>
    <row r="61" spans="1:4" ht="25.5">
      <c r="A61" s="80" t="s">
        <v>296</v>
      </c>
      <c r="B61" s="437">
        <v>537</v>
      </c>
      <c r="C61" s="423" t="s">
        <v>102</v>
      </c>
      <c r="D61" s="30" t="s">
        <v>297</v>
      </c>
    </row>
    <row r="62" spans="1:4" ht="25.5">
      <c r="A62" s="80" t="s">
        <v>296</v>
      </c>
      <c r="B62" s="437">
        <v>295</v>
      </c>
      <c r="C62" s="423" t="s">
        <v>103</v>
      </c>
      <c r="D62" s="30" t="s">
        <v>297</v>
      </c>
    </row>
    <row r="63" spans="1:4">
      <c r="A63" s="80" t="s">
        <v>296</v>
      </c>
      <c r="B63" s="437">
        <v>549</v>
      </c>
      <c r="C63" s="423" t="s">
        <v>104</v>
      </c>
      <c r="D63" s="30" t="s">
        <v>297</v>
      </c>
    </row>
    <row r="64" spans="1:4">
      <c r="A64" s="80" t="s">
        <v>296</v>
      </c>
      <c r="B64" s="437">
        <v>188</v>
      </c>
      <c r="C64" s="168" t="s">
        <v>105</v>
      </c>
      <c r="D64" s="30" t="s">
        <v>297</v>
      </c>
    </row>
    <row r="65" spans="1:4">
      <c r="A65" s="80" t="s">
        <v>296</v>
      </c>
      <c r="B65" s="437">
        <v>241</v>
      </c>
      <c r="C65" s="423" t="s">
        <v>106</v>
      </c>
      <c r="D65" s="30" t="s">
        <v>297</v>
      </c>
    </row>
    <row r="66" spans="1:4">
      <c r="A66" s="80" t="s">
        <v>296</v>
      </c>
      <c r="B66" s="437">
        <v>348</v>
      </c>
      <c r="C66" s="167" t="s">
        <v>107</v>
      </c>
      <c r="D66" s="30" t="s">
        <v>297</v>
      </c>
    </row>
    <row r="67" spans="1:4">
      <c r="A67" s="80" t="s">
        <v>296</v>
      </c>
      <c r="B67" s="437">
        <v>702</v>
      </c>
      <c r="C67" s="167" t="s">
        <v>108</v>
      </c>
      <c r="D67" s="30" t="s">
        <v>297</v>
      </c>
    </row>
    <row r="68" spans="1:4">
      <c r="A68" s="80" t="s">
        <v>296</v>
      </c>
      <c r="B68" s="437">
        <v>148</v>
      </c>
      <c r="C68" s="167" t="s">
        <v>109</v>
      </c>
      <c r="D68" s="30" t="s">
        <v>297</v>
      </c>
    </row>
    <row r="69" spans="1:4">
      <c r="A69" s="80" t="s">
        <v>296</v>
      </c>
      <c r="B69" s="437">
        <v>67</v>
      </c>
      <c r="C69" s="167" t="s">
        <v>110</v>
      </c>
      <c r="D69" s="30" t="s">
        <v>297</v>
      </c>
    </row>
    <row r="70" spans="1:4" ht="25.5">
      <c r="A70" s="80" t="s">
        <v>296</v>
      </c>
      <c r="B70" s="437">
        <v>175</v>
      </c>
      <c r="C70" s="167" t="s">
        <v>111</v>
      </c>
      <c r="D70" s="30" t="s">
        <v>297</v>
      </c>
    </row>
    <row r="71" spans="1:4" ht="25.5">
      <c r="A71" s="80" t="s">
        <v>296</v>
      </c>
      <c r="B71" s="437">
        <v>214</v>
      </c>
      <c r="C71" s="167" t="s">
        <v>112</v>
      </c>
      <c r="D71" s="30" t="s">
        <v>297</v>
      </c>
    </row>
    <row r="72" spans="1:4">
      <c r="A72" s="80" t="s">
        <v>296</v>
      </c>
      <c r="B72" s="437">
        <v>402</v>
      </c>
      <c r="C72" s="167" t="s">
        <v>113</v>
      </c>
      <c r="D72" s="30" t="s">
        <v>297</v>
      </c>
    </row>
    <row r="73" spans="1:4">
      <c r="A73" s="80" t="s">
        <v>296</v>
      </c>
      <c r="B73" s="437">
        <v>347</v>
      </c>
      <c r="C73" s="167" t="s">
        <v>114</v>
      </c>
      <c r="D73" s="30" t="s">
        <v>297</v>
      </c>
    </row>
    <row r="74" spans="1:4">
      <c r="A74" s="80" t="s">
        <v>296</v>
      </c>
      <c r="B74" s="437">
        <v>241</v>
      </c>
      <c r="C74" s="424" t="s">
        <v>115</v>
      </c>
      <c r="D74" s="30" t="s">
        <v>297</v>
      </c>
    </row>
    <row r="75" spans="1:4">
      <c r="A75" s="80" t="s">
        <v>296</v>
      </c>
      <c r="B75" s="437">
        <v>323</v>
      </c>
      <c r="C75" s="424" t="s">
        <v>115</v>
      </c>
      <c r="D75" s="30" t="s">
        <v>297</v>
      </c>
    </row>
    <row r="76" spans="1:4">
      <c r="A76" s="80" t="s">
        <v>296</v>
      </c>
      <c r="B76" s="437">
        <v>336</v>
      </c>
      <c r="C76" s="167" t="s">
        <v>116</v>
      </c>
      <c r="D76" s="30" t="s">
        <v>297</v>
      </c>
    </row>
    <row r="77" spans="1:4">
      <c r="A77" s="80" t="s">
        <v>296</v>
      </c>
      <c r="B77" s="439">
        <v>94</v>
      </c>
      <c r="C77" s="425" t="s">
        <v>117</v>
      </c>
      <c r="D77" s="30" t="s">
        <v>297</v>
      </c>
    </row>
    <row r="78" spans="1:4">
      <c r="A78" s="80" t="s">
        <v>296</v>
      </c>
      <c r="B78" s="437">
        <v>174</v>
      </c>
      <c r="C78" s="167" t="s">
        <v>118</v>
      </c>
      <c r="D78" s="30" t="s">
        <v>297</v>
      </c>
    </row>
    <row r="79" spans="1:4">
      <c r="A79" s="80" t="s">
        <v>296</v>
      </c>
      <c r="B79" s="437">
        <v>309</v>
      </c>
      <c r="C79" s="167" t="s">
        <v>119</v>
      </c>
      <c r="D79" s="30" t="s">
        <v>297</v>
      </c>
    </row>
    <row r="80" spans="1:4" ht="25.5">
      <c r="A80" s="80" t="s">
        <v>296</v>
      </c>
      <c r="B80" s="437">
        <v>67</v>
      </c>
      <c r="C80" s="167" t="s">
        <v>120</v>
      </c>
      <c r="D80" s="30" t="s">
        <v>297</v>
      </c>
    </row>
    <row r="81" spans="1:4">
      <c r="A81" s="80" t="s">
        <v>296</v>
      </c>
      <c r="B81" s="437">
        <v>81</v>
      </c>
      <c r="C81" s="167" t="s">
        <v>121</v>
      </c>
      <c r="D81" s="30" t="s">
        <v>297</v>
      </c>
    </row>
    <row r="82" spans="1:4">
      <c r="A82" s="80" t="s">
        <v>296</v>
      </c>
      <c r="B82" s="437">
        <v>605</v>
      </c>
      <c r="C82" s="167" t="s">
        <v>122</v>
      </c>
      <c r="D82" s="30" t="s">
        <v>297</v>
      </c>
    </row>
    <row r="83" spans="1:4">
      <c r="A83" s="80" t="s">
        <v>296</v>
      </c>
      <c r="B83" s="437">
        <v>121</v>
      </c>
      <c r="C83" s="167" t="s">
        <v>123</v>
      </c>
      <c r="D83" s="30" t="s">
        <v>297</v>
      </c>
    </row>
    <row r="84" spans="1:4" ht="25.5">
      <c r="A84" s="80" t="s">
        <v>296</v>
      </c>
      <c r="B84" s="437">
        <v>281</v>
      </c>
      <c r="C84" s="167" t="s">
        <v>124</v>
      </c>
      <c r="D84" s="30" t="s">
        <v>297</v>
      </c>
    </row>
    <row r="85" spans="1:4">
      <c r="A85" s="80" t="s">
        <v>296</v>
      </c>
      <c r="B85" s="437">
        <v>174</v>
      </c>
      <c r="C85" s="167" t="s">
        <v>125</v>
      </c>
      <c r="D85" s="30" t="s">
        <v>297</v>
      </c>
    </row>
    <row r="86" spans="1:4" ht="25.5">
      <c r="A86" s="80" t="s">
        <v>296</v>
      </c>
      <c r="B86" s="437">
        <v>281</v>
      </c>
      <c r="C86" s="167" t="s">
        <v>126</v>
      </c>
      <c r="D86" s="30" t="s">
        <v>297</v>
      </c>
    </row>
    <row r="87" spans="1:4">
      <c r="A87" s="80" t="s">
        <v>296</v>
      </c>
      <c r="B87" s="437">
        <v>162</v>
      </c>
      <c r="C87" s="167" t="s">
        <v>127</v>
      </c>
      <c r="D87" s="30" t="s">
        <v>297</v>
      </c>
    </row>
    <row r="88" spans="1:4">
      <c r="A88" s="80" t="s">
        <v>296</v>
      </c>
      <c r="B88" s="437">
        <v>374</v>
      </c>
      <c r="C88" s="167" t="s">
        <v>128</v>
      </c>
      <c r="D88" s="30" t="s">
        <v>297</v>
      </c>
    </row>
    <row r="89" spans="1:4" ht="25.5">
      <c r="A89" s="80" t="s">
        <v>296</v>
      </c>
      <c r="B89" s="437">
        <v>536</v>
      </c>
      <c r="C89" s="167" t="s">
        <v>129</v>
      </c>
      <c r="D89" s="30" t="s">
        <v>297</v>
      </c>
    </row>
    <row r="90" spans="1:4" ht="25.5">
      <c r="A90" s="80" t="s">
        <v>296</v>
      </c>
      <c r="B90" s="437">
        <v>403</v>
      </c>
      <c r="C90" s="167" t="s">
        <v>130</v>
      </c>
      <c r="D90" s="30" t="s">
        <v>297</v>
      </c>
    </row>
    <row r="91" spans="1:4" ht="25.5">
      <c r="A91" s="80" t="s">
        <v>296</v>
      </c>
      <c r="B91" s="437">
        <v>161</v>
      </c>
      <c r="C91" s="167" t="s">
        <v>131</v>
      </c>
      <c r="D91" s="30" t="s">
        <v>297</v>
      </c>
    </row>
    <row r="92" spans="1:4">
      <c r="A92" s="80" t="s">
        <v>296</v>
      </c>
      <c r="B92" s="437">
        <v>174</v>
      </c>
      <c r="C92" s="167" t="s">
        <v>132</v>
      </c>
      <c r="D92" s="30" t="s">
        <v>297</v>
      </c>
    </row>
    <row r="93" spans="1:4">
      <c r="A93" s="80" t="s">
        <v>296</v>
      </c>
      <c r="B93" s="437">
        <v>201</v>
      </c>
      <c r="C93" s="167" t="s">
        <v>133</v>
      </c>
      <c r="D93" s="30" t="s">
        <v>297</v>
      </c>
    </row>
    <row r="94" spans="1:4" ht="25.5">
      <c r="A94" s="80" t="s">
        <v>296</v>
      </c>
      <c r="B94" s="437">
        <v>107</v>
      </c>
      <c r="C94" s="167" t="s">
        <v>134</v>
      </c>
      <c r="D94" s="30" t="s">
        <v>297</v>
      </c>
    </row>
    <row r="95" spans="1:4">
      <c r="A95" s="80" t="s">
        <v>296</v>
      </c>
      <c r="B95" s="437">
        <v>376</v>
      </c>
      <c r="C95" s="167" t="s">
        <v>135</v>
      </c>
      <c r="D95" s="30" t="s">
        <v>297</v>
      </c>
    </row>
    <row r="96" spans="1:4" ht="25.5">
      <c r="A96" s="80" t="s">
        <v>296</v>
      </c>
      <c r="B96" s="437">
        <v>432</v>
      </c>
      <c r="C96" s="169" t="s">
        <v>136</v>
      </c>
      <c r="D96" s="30" t="s">
        <v>297</v>
      </c>
    </row>
    <row r="97" spans="1:4">
      <c r="A97" s="80" t="s">
        <v>296</v>
      </c>
      <c r="B97" s="437">
        <v>441</v>
      </c>
      <c r="C97" s="426" t="s">
        <v>137</v>
      </c>
      <c r="D97" s="30" t="s">
        <v>297</v>
      </c>
    </row>
    <row r="98" spans="1:4">
      <c r="A98" s="80" t="s">
        <v>296</v>
      </c>
      <c r="B98" s="437">
        <v>54</v>
      </c>
      <c r="C98" s="167" t="s">
        <v>138</v>
      </c>
      <c r="D98" s="30" t="s">
        <v>297</v>
      </c>
    </row>
    <row r="99" spans="1:4" ht="25.5">
      <c r="A99" s="80" t="s">
        <v>296</v>
      </c>
      <c r="B99" s="437">
        <v>162</v>
      </c>
      <c r="C99" s="167" t="s">
        <v>139</v>
      </c>
      <c r="D99" s="30" t="s">
        <v>297</v>
      </c>
    </row>
    <row r="100" spans="1:4">
      <c r="A100" s="80" t="s">
        <v>296</v>
      </c>
      <c r="B100" s="437">
        <v>121</v>
      </c>
      <c r="C100" s="167" t="s">
        <v>140</v>
      </c>
      <c r="D100" s="30" t="s">
        <v>297</v>
      </c>
    </row>
    <row r="101" spans="1:4" ht="25.5">
      <c r="A101" s="80" t="s">
        <v>296</v>
      </c>
      <c r="B101" s="437">
        <v>497</v>
      </c>
      <c r="C101" s="427" t="s">
        <v>141</v>
      </c>
      <c r="D101" s="30" t="s">
        <v>297</v>
      </c>
    </row>
    <row r="102" spans="1:4" ht="25.5">
      <c r="A102" s="80" t="s">
        <v>296</v>
      </c>
      <c r="B102" s="437">
        <v>470</v>
      </c>
      <c r="C102" s="427" t="s">
        <v>141</v>
      </c>
      <c r="D102" s="30" t="s">
        <v>297</v>
      </c>
    </row>
    <row r="103" spans="1:4">
      <c r="A103" s="80" t="s">
        <v>296</v>
      </c>
      <c r="B103" s="437">
        <v>415</v>
      </c>
      <c r="C103" s="167" t="s">
        <v>142</v>
      </c>
      <c r="D103" s="30" t="s">
        <v>297</v>
      </c>
    </row>
    <row r="104" spans="1:4">
      <c r="A104" s="80" t="s">
        <v>296</v>
      </c>
      <c r="B104" s="437">
        <v>711</v>
      </c>
      <c r="C104" s="167" t="s">
        <v>143</v>
      </c>
      <c r="D104" s="30" t="s">
        <v>297</v>
      </c>
    </row>
    <row r="105" spans="1:4">
      <c r="A105" s="80" t="s">
        <v>296</v>
      </c>
      <c r="B105" s="437">
        <v>645</v>
      </c>
      <c r="C105" s="167" t="s">
        <v>144</v>
      </c>
      <c r="D105" s="30" t="s">
        <v>297</v>
      </c>
    </row>
    <row r="106" spans="1:4">
      <c r="A106" s="80" t="s">
        <v>296</v>
      </c>
      <c r="B106" s="437">
        <v>388</v>
      </c>
      <c r="C106" s="167" t="s">
        <v>145</v>
      </c>
      <c r="D106" s="30" t="s">
        <v>297</v>
      </c>
    </row>
    <row r="107" spans="1:4">
      <c r="A107" s="80" t="s">
        <v>296</v>
      </c>
      <c r="B107" s="437">
        <v>483</v>
      </c>
      <c r="C107" s="167" t="s">
        <v>146</v>
      </c>
      <c r="D107" s="30" t="s">
        <v>297</v>
      </c>
    </row>
    <row r="108" spans="1:4">
      <c r="A108" s="80" t="s">
        <v>296</v>
      </c>
      <c r="B108" s="437">
        <v>267</v>
      </c>
      <c r="C108" s="424" t="s">
        <v>147</v>
      </c>
      <c r="D108" s="30" t="s">
        <v>297</v>
      </c>
    </row>
    <row r="109" spans="1:4">
      <c r="A109" s="80" t="s">
        <v>296</v>
      </c>
      <c r="B109" s="437">
        <v>242</v>
      </c>
      <c r="C109" s="424" t="s">
        <v>147</v>
      </c>
      <c r="D109" s="30" t="s">
        <v>297</v>
      </c>
    </row>
    <row r="110" spans="1:4">
      <c r="A110" s="80" t="s">
        <v>296</v>
      </c>
      <c r="B110" s="437">
        <v>134</v>
      </c>
      <c r="C110" s="167" t="s">
        <v>148</v>
      </c>
      <c r="D110" s="30" t="s">
        <v>297</v>
      </c>
    </row>
    <row r="111" spans="1:4" ht="25.5">
      <c r="A111" s="80" t="s">
        <v>296</v>
      </c>
      <c r="B111" s="437">
        <v>576</v>
      </c>
      <c r="C111" s="167" t="s">
        <v>149</v>
      </c>
      <c r="D111" s="30" t="s">
        <v>297</v>
      </c>
    </row>
    <row r="112" spans="1:4">
      <c r="A112" s="80" t="s">
        <v>296</v>
      </c>
      <c r="B112" s="437">
        <v>335</v>
      </c>
      <c r="C112" s="167" t="s">
        <v>150</v>
      </c>
      <c r="D112" s="30" t="s">
        <v>297</v>
      </c>
    </row>
    <row r="113" spans="1:4">
      <c r="A113" s="80" t="s">
        <v>296</v>
      </c>
      <c r="B113" s="437">
        <v>148</v>
      </c>
      <c r="C113" s="167" t="s">
        <v>151</v>
      </c>
      <c r="D113" s="30" t="s">
        <v>297</v>
      </c>
    </row>
    <row r="114" spans="1:4">
      <c r="A114" s="80" t="s">
        <v>296</v>
      </c>
      <c r="B114" s="437">
        <v>454</v>
      </c>
      <c r="C114" s="167" t="s">
        <v>152</v>
      </c>
      <c r="D114" s="30" t="s">
        <v>297</v>
      </c>
    </row>
    <row r="115" spans="1:4">
      <c r="A115" s="80" t="s">
        <v>296</v>
      </c>
      <c r="B115" s="437">
        <v>269</v>
      </c>
      <c r="C115" s="167" t="s">
        <v>153</v>
      </c>
      <c r="D115" s="30" t="s">
        <v>297</v>
      </c>
    </row>
    <row r="116" spans="1:4">
      <c r="A116" s="80" t="s">
        <v>296</v>
      </c>
      <c r="B116" s="437">
        <v>697</v>
      </c>
      <c r="C116" s="428" t="s">
        <v>154</v>
      </c>
      <c r="D116" s="30" t="s">
        <v>297</v>
      </c>
    </row>
    <row r="117" spans="1:4" ht="25.5">
      <c r="A117" s="80" t="s">
        <v>296</v>
      </c>
      <c r="B117" s="437">
        <v>443</v>
      </c>
      <c r="C117" s="429" t="s">
        <v>155</v>
      </c>
      <c r="D117" s="30" t="s">
        <v>297</v>
      </c>
    </row>
    <row r="118" spans="1:4">
      <c r="A118" s="80" t="s">
        <v>296</v>
      </c>
      <c r="B118" s="437">
        <v>604</v>
      </c>
      <c r="C118" s="167" t="s">
        <v>156</v>
      </c>
      <c r="D118" s="30" t="s">
        <v>297</v>
      </c>
    </row>
    <row r="119" spans="1:4" ht="25.5">
      <c r="A119" s="80" t="s">
        <v>296</v>
      </c>
      <c r="B119" s="437">
        <v>469</v>
      </c>
      <c r="C119" s="167" t="s">
        <v>157</v>
      </c>
      <c r="D119" s="30" t="s">
        <v>297</v>
      </c>
    </row>
    <row r="120" spans="1:4">
      <c r="A120" s="80" t="s">
        <v>296</v>
      </c>
      <c r="B120" s="437">
        <v>764</v>
      </c>
      <c r="C120" s="167" t="s">
        <v>158</v>
      </c>
      <c r="D120" s="30" t="s">
        <v>297</v>
      </c>
    </row>
    <row r="121" spans="1:4">
      <c r="A121" s="80" t="s">
        <v>296</v>
      </c>
      <c r="B121" s="437">
        <v>552</v>
      </c>
      <c r="C121" s="167" t="s">
        <v>159</v>
      </c>
      <c r="D121" s="30" t="s">
        <v>297</v>
      </c>
    </row>
    <row r="122" spans="1:4" ht="25.5">
      <c r="A122" s="80" t="s">
        <v>296</v>
      </c>
      <c r="B122" s="437">
        <v>390</v>
      </c>
      <c r="C122" s="167" t="s">
        <v>160</v>
      </c>
      <c r="D122" s="30" t="s">
        <v>297</v>
      </c>
    </row>
    <row r="123" spans="1:4">
      <c r="A123" s="80" t="s">
        <v>296</v>
      </c>
      <c r="B123" s="437">
        <v>377</v>
      </c>
      <c r="C123" s="424" t="s">
        <v>161</v>
      </c>
      <c r="D123" s="30" t="s">
        <v>297</v>
      </c>
    </row>
    <row r="124" spans="1:4">
      <c r="A124" s="80" t="s">
        <v>296</v>
      </c>
      <c r="B124" s="437">
        <v>362</v>
      </c>
      <c r="C124" s="424" t="s">
        <v>161</v>
      </c>
      <c r="D124" s="30" t="s">
        <v>297</v>
      </c>
    </row>
    <row r="125" spans="1:4">
      <c r="A125" s="80" t="s">
        <v>296</v>
      </c>
      <c r="B125" s="437">
        <v>216</v>
      </c>
      <c r="C125" s="167" t="s">
        <v>162</v>
      </c>
      <c r="D125" s="30" t="s">
        <v>297</v>
      </c>
    </row>
    <row r="126" spans="1:4" ht="25.5">
      <c r="A126" s="80" t="s">
        <v>296</v>
      </c>
      <c r="B126" s="437">
        <v>269</v>
      </c>
      <c r="C126" s="167" t="s">
        <v>163</v>
      </c>
      <c r="D126" s="30" t="s">
        <v>297</v>
      </c>
    </row>
    <row r="127" spans="1:4">
      <c r="A127" s="80" t="s">
        <v>296</v>
      </c>
      <c r="B127" s="437">
        <v>134</v>
      </c>
      <c r="C127" s="167" t="s">
        <v>164</v>
      </c>
      <c r="D127" s="30" t="s">
        <v>297</v>
      </c>
    </row>
    <row r="128" spans="1:4">
      <c r="A128" s="80" t="s">
        <v>296</v>
      </c>
      <c r="B128" s="437">
        <v>237</v>
      </c>
      <c r="C128" s="167" t="s">
        <v>165</v>
      </c>
      <c r="D128" s="30" t="s">
        <v>297</v>
      </c>
    </row>
    <row r="129" spans="1:4">
      <c r="A129" s="80" t="s">
        <v>296</v>
      </c>
      <c r="B129" s="437">
        <v>832</v>
      </c>
      <c r="C129" s="167" t="s">
        <v>166</v>
      </c>
      <c r="D129" s="30" t="s">
        <v>297</v>
      </c>
    </row>
    <row r="130" spans="1:4">
      <c r="A130" s="80" t="s">
        <v>296</v>
      </c>
      <c r="B130" s="437">
        <v>228</v>
      </c>
      <c r="C130" s="167" t="s">
        <v>167</v>
      </c>
      <c r="D130" s="30" t="s">
        <v>297</v>
      </c>
    </row>
    <row r="131" spans="1:4">
      <c r="A131" s="80" t="s">
        <v>296</v>
      </c>
      <c r="B131" s="437">
        <v>267</v>
      </c>
      <c r="C131" s="167" t="s">
        <v>168</v>
      </c>
      <c r="D131" s="30" t="s">
        <v>297</v>
      </c>
    </row>
    <row r="132" spans="1:4">
      <c r="A132" s="80" t="s">
        <v>296</v>
      </c>
      <c r="B132" s="437">
        <v>591</v>
      </c>
      <c r="C132" s="167" t="s">
        <v>169</v>
      </c>
      <c r="D132" s="30" t="s">
        <v>297</v>
      </c>
    </row>
    <row r="133" spans="1:4">
      <c r="A133" s="80" t="s">
        <v>296</v>
      </c>
      <c r="B133" s="437">
        <v>147</v>
      </c>
      <c r="C133" s="423" t="s">
        <v>170</v>
      </c>
      <c r="D133" s="30" t="s">
        <v>297</v>
      </c>
    </row>
    <row r="134" spans="1:4">
      <c r="A134" s="80" t="s">
        <v>296</v>
      </c>
      <c r="B134" s="437">
        <v>457</v>
      </c>
      <c r="C134" s="169" t="s">
        <v>171</v>
      </c>
      <c r="D134" s="30" t="s">
        <v>297</v>
      </c>
    </row>
    <row r="135" spans="1:4">
      <c r="A135" s="80" t="s">
        <v>296</v>
      </c>
      <c r="B135" s="437">
        <v>67</v>
      </c>
      <c r="C135" s="169" t="s">
        <v>172</v>
      </c>
      <c r="D135" s="30" t="s">
        <v>297</v>
      </c>
    </row>
    <row r="136" spans="1:4" ht="25.5">
      <c r="A136" s="80" t="s">
        <v>296</v>
      </c>
      <c r="B136" s="437">
        <v>147</v>
      </c>
      <c r="C136" s="167" t="s">
        <v>173</v>
      </c>
      <c r="D136" s="30" t="s">
        <v>297</v>
      </c>
    </row>
    <row r="137" spans="1:4">
      <c r="A137" s="80" t="s">
        <v>296</v>
      </c>
      <c r="B137" s="437">
        <v>803</v>
      </c>
      <c r="C137" s="167" t="s">
        <v>174</v>
      </c>
      <c r="D137" s="30" t="s">
        <v>297</v>
      </c>
    </row>
    <row r="138" spans="1:4">
      <c r="A138" s="80" t="s">
        <v>296</v>
      </c>
      <c r="B138" s="437">
        <v>188</v>
      </c>
      <c r="C138" s="167" t="s">
        <v>175</v>
      </c>
      <c r="D138" s="30" t="s">
        <v>297</v>
      </c>
    </row>
    <row r="139" spans="1:4" ht="25.5">
      <c r="A139" s="80" t="s">
        <v>296</v>
      </c>
      <c r="B139" s="437">
        <v>307</v>
      </c>
      <c r="C139" s="169" t="s">
        <v>176</v>
      </c>
      <c r="D139" s="30" t="s">
        <v>297</v>
      </c>
    </row>
    <row r="140" spans="1:4">
      <c r="A140" s="80" t="s">
        <v>296</v>
      </c>
      <c r="B140" s="437">
        <v>200</v>
      </c>
      <c r="C140" s="167" t="s">
        <v>177</v>
      </c>
      <c r="D140" s="30" t="s">
        <v>297</v>
      </c>
    </row>
    <row r="141" spans="1:4">
      <c r="A141" s="80" t="s">
        <v>296</v>
      </c>
      <c r="B141" s="437">
        <v>659</v>
      </c>
      <c r="C141" s="167" t="s">
        <v>178</v>
      </c>
      <c r="D141" s="30" t="s">
        <v>297</v>
      </c>
    </row>
    <row r="142" spans="1:4" ht="25.5">
      <c r="A142" s="80" t="s">
        <v>296</v>
      </c>
      <c r="B142" s="437">
        <v>402</v>
      </c>
      <c r="C142" s="422" t="s">
        <v>179</v>
      </c>
      <c r="D142" s="30" t="s">
        <v>297</v>
      </c>
    </row>
    <row r="143" spans="1:4">
      <c r="A143" s="80" t="s">
        <v>296</v>
      </c>
      <c r="B143" s="437">
        <v>1326</v>
      </c>
      <c r="C143" s="167" t="s">
        <v>180</v>
      </c>
      <c r="D143" s="30" t="s">
        <v>297</v>
      </c>
    </row>
    <row r="144" spans="1:4" ht="25.5">
      <c r="A144" s="80" t="s">
        <v>296</v>
      </c>
      <c r="B144" s="437">
        <v>992</v>
      </c>
      <c r="C144" s="167" t="s">
        <v>181</v>
      </c>
      <c r="D144" s="30" t="s">
        <v>297</v>
      </c>
    </row>
    <row r="145" spans="1:4" ht="25.5">
      <c r="A145" s="80" t="s">
        <v>296</v>
      </c>
      <c r="B145" s="437">
        <v>1467</v>
      </c>
      <c r="C145" s="167" t="s">
        <v>182</v>
      </c>
      <c r="D145" s="30" t="s">
        <v>297</v>
      </c>
    </row>
    <row r="146" spans="1:4" ht="25.5">
      <c r="A146" s="80" t="s">
        <v>296</v>
      </c>
      <c r="B146" s="437">
        <v>27</v>
      </c>
      <c r="C146" s="167" t="s">
        <v>183</v>
      </c>
      <c r="D146" s="30" t="s">
        <v>297</v>
      </c>
    </row>
    <row r="147" spans="1:4">
      <c r="A147" s="80" t="s">
        <v>296</v>
      </c>
      <c r="B147" s="437">
        <v>512</v>
      </c>
      <c r="C147" s="167" t="s">
        <v>184</v>
      </c>
      <c r="D147" s="30" t="s">
        <v>297</v>
      </c>
    </row>
    <row r="148" spans="1:4" ht="25.5">
      <c r="A148" s="80" t="s">
        <v>296</v>
      </c>
      <c r="B148" s="437">
        <v>509</v>
      </c>
      <c r="C148" s="167" t="s">
        <v>185</v>
      </c>
      <c r="D148" s="30" t="s">
        <v>297</v>
      </c>
    </row>
    <row r="149" spans="1:4" ht="25.5">
      <c r="A149" s="80" t="s">
        <v>296</v>
      </c>
      <c r="B149" s="437">
        <v>686</v>
      </c>
      <c r="C149" s="167" t="s">
        <v>186</v>
      </c>
      <c r="D149" s="30" t="s">
        <v>297</v>
      </c>
    </row>
    <row r="150" spans="1:4" ht="25.5">
      <c r="A150" s="80" t="s">
        <v>296</v>
      </c>
      <c r="B150" s="437">
        <v>107</v>
      </c>
      <c r="C150" s="423" t="s">
        <v>187</v>
      </c>
      <c r="D150" s="30" t="s">
        <v>297</v>
      </c>
    </row>
    <row r="151" spans="1:4">
      <c r="A151" s="80" t="s">
        <v>296</v>
      </c>
      <c r="B151" s="437">
        <v>308</v>
      </c>
      <c r="C151" s="167" t="s">
        <v>188</v>
      </c>
      <c r="D151" s="30" t="s">
        <v>297</v>
      </c>
    </row>
    <row r="152" spans="1:4">
      <c r="A152" s="80" t="s">
        <v>296</v>
      </c>
      <c r="B152" s="437">
        <v>310</v>
      </c>
      <c r="C152" s="167" t="s">
        <v>189</v>
      </c>
      <c r="D152" s="30" t="s">
        <v>297</v>
      </c>
    </row>
    <row r="153" spans="1:4">
      <c r="A153" s="80" t="s">
        <v>296</v>
      </c>
      <c r="B153" s="437">
        <v>201</v>
      </c>
      <c r="C153" s="167" t="s">
        <v>190</v>
      </c>
      <c r="D153" s="30" t="s">
        <v>297</v>
      </c>
    </row>
    <row r="154" spans="1:4">
      <c r="A154" s="80" t="s">
        <v>296</v>
      </c>
      <c r="B154" s="437">
        <v>469</v>
      </c>
      <c r="C154" s="167" t="s">
        <v>191</v>
      </c>
      <c r="D154" s="30" t="s">
        <v>297</v>
      </c>
    </row>
    <row r="155" spans="1:4">
      <c r="A155" s="80" t="s">
        <v>296</v>
      </c>
      <c r="B155" s="437">
        <v>658</v>
      </c>
      <c r="C155" s="167" t="s">
        <v>192</v>
      </c>
      <c r="D155" s="30" t="s">
        <v>297</v>
      </c>
    </row>
    <row r="156" spans="1:4" ht="25.5">
      <c r="A156" s="80" t="s">
        <v>296</v>
      </c>
      <c r="B156" s="437">
        <v>280</v>
      </c>
      <c r="C156" s="167" t="s">
        <v>193</v>
      </c>
      <c r="D156" s="30" t="s">
        <v>297</v>
      </c>
    </row>
    <row r="157" spans="1:4">
      <c r="A157" s="80" t="s">
        <v>296</v>
      </c>
      <c r="B157" s="437">
        <v>322</v>
      </c>
      <c r="C157" s="167" t="s">
        <v>194</v>
      </c>
      <c r="D157" s="30" t="s">
        <v>297</v>
      </c>
    </row>
    <row r="158" spans="1:4" ht="25.5">
      <c r="A158" s="80" t="s">
        <v>296</v>
      </c>
      <c r="B158" s="437">
        <v>189</v>
      </c>
      <c r="C158" s="167" t="s">
        <v>195</v>
      </c>
      <c r="D158" s="30" t="s">
        <v>297</v>
      </c>
    </row>
    <row r="159" spans="1:4">
      <c r="A159" s="80" t="s">
        <v>296</v>
      </c>
      <c r="B159" s="437">
        <v>617</v>
      </c>
      <c r="C159" s="167" t="s">
        <v>196</v>
      </c>
      <c r="D159" s="30" t="s">
        <v>297</v>
      </c>
    </row>
    <row r="160" spans="1:4">
      <c r="A160" s="80" t="s">
        <v>296</v>
      </c>
      <c r="B160" s="437">
        <v>269</v>
      </c>
      <c r="C160" s="167" t="s">
        <v>197</v>
      </c>
      <c r="D160" s="30" t="s">
        <v>297</v>
      </c>
    </row>
    <row r="161" spans="1:4">
      <c r="A161" s="80" t="s">
        <v>296</v>
      </c>
      <c r="B161" s="437">
        <v>228</v>
      </c>
      <c r="C161" s="167" t="s">
        <v>198</v>
      </c>
      <c r="D161" s="30" t="s">
        <v>297</v>
      </c>
    </row>
    <row r="162" spans="1:4">
      <c r="A162" s="80" t="s">
        <v>296</v>
      </c>
      <c r="B162" s="437">
        <v>375</v>
      </c>
      <c r="C162" s="168" t="s">
        <v>199</v>
      </c>
      <c r="D162" s="30" t="s">
        <v>297</v>
      </c>
    </row>
    <row r="163" spans="1:4">
      <c r="A163" s="80" t="s">
        <v>296</v>
      </c>
      <c r="B163" s="437">
        <v>805</v>
      </c>
      <c r="C163" s="167" t="s">
        <v>200</v>
      </c>
      <c r="D163" s="30" t="s">
        <v>297</v>
      </c>
    </row>
    <row r="164" spans="1:4" ht="25.5">
      <c r="A164" s="80" t="s">
        <v>296</v>
      </c>
      <c r="B164" s="437">
        <v>94</v>
      </c>
      <c r="C164" s="167" t="s">
        <v>201</v>
      </c>
      <c r="D164" s="30" t="s">
        <v>297</v>
      </c>
    </row>
    <row r="165" spans="1:4">
      <c r="A165" s="80" t="s">
        <v>296</v>
      </c>
      <c r="B165" s="437">
        <v>470</v>
      </c>
      <c r="C165" s="167" t="s">
        <v>202</v>
      </c>
      <c r="D165" s="30" t="s">
        <v>297</v>
      </c>
    </row>
    <row r="166" spans="1:4">
      <c r="A166" s="80" t="s">
        <v>296</v>
      </c>
      <c r="B166" s="437">
        <v>589</v>
      </c>
      <c r="C166" s="167" t="s">
        <v>203</v>
      </c>
      <c r="D166" s="30" t="s">
        <v>297</v>
      </c>
    </row>
    <row r="167" spans="1:4">
      <c r="A167" s="80" t="s">
        <v>296</v>
      </c>
      <c r="B167" s="437">
        <v>295</v>
      </c>
      <c r="C167" s="167" t="s">
        <v>204</v>
      </c>
      <c r="D167" s="30" t="s">
        <v>297</v>
      </c>
    </row>
    <row r="168" spans="1:4">
      <c r="A168" s="80" t="s">
        <v>296</v>
      </c>
      <c r="B168" s="437">
        <v>268</v>
      </c>
      <c r="C168" s="169" t="s">
        <v>205</v>
      </c>
      <c r="D168" s="30" t="s">
        <v>297</v>
      </c>
    </row>
    <row r="169" spans="1:4" ht="25.5">
      <c r="A169" s="80" t="s">
        <v>296</v>
      </c>
      <c r="B169" s="437">
        <v>187</v>
      </c>
      <c r="C169" s="167" t="s">
        <v>206</v>
      </c>
      <c r="D169" s="30" t="s">
        <v>297</v>
      </c>
    </row>
    <row r="170" spans="1:4">
      <c r="A170" s="80" t="s">
        <v>296</v>
      </c>
      <c r="B170" s="437">
        <v>444</v>
      </c>
      <c r="C170" s="167" t="s">
        <v>207</v>
      </c>
      <c r="D170" s="30" t="s">
        <v>297</v>
      </c>
    </row>
    <row r="171" spans="1:4">
      <c r="A171" s="80" t="s">
        <v>296</v>
      </c>
      <c r="B171" s="437">
        <v>618</v>
      </c>
      <c r="C171" s="167" t="s">
        <v>208</v>
      </c>
      <c r="D171" s="30" t="s">
        <v>297</v>
      </c>
    </row>
    <row r="172" spans="1:4" ht="25.5">
      <c r="A172" s="80" t="s">
        <v>296</v>
      </c>
      <c r="B172" s="437">
        <v>362</v>
      </c>
      <c r="C172" s="167" t="s">
        <v>209</v>
      </c>
      <c r="D172" s="30" t="s">
        <v>297</v>
      </c>
    </row>
    <row r="173" spans="1:4">
      <c r="A173" s="80" t="s">
        <v>296</v>
      </c>
      <c r="B173" s="437">
        <v>160</v>
      </c>
      <c r="C173" s="167" t="s">
        <v>210</v>
      </c>
      <c r="D173" s="30" t="s">
        <v>297</v>
      </c>
    </row>
    <row r="174" spans="1:4">
      <c r="A174" s="80" t="s">
        <v>296</v>
      </c>
      <c r="B174" s="437">
        <v>336</v>
      </c>
      <c r="C174" s="167" t="s">
        <v>211</v>
      </c>
      <c r="D174" s="30" t="s">
        <v>297</v>
      </c>
    </row>
    <row r="175" spans="1:4">
      <c r="A175" s="80" t="s">
        <v>296</v>
      </c>
      <c r="B175" s="437">
        <v>200</v>
      </c>
      <c r="C175" s="167" t="s">
        <v>212</v>
      </c>
      <c r="D175" s="30" t="s">
        <v>297</v>
      </c>
    </row>
    <row r="176" spans="1:4">
      <c r="A176" s="80" t="s">
        <v>296</v>
      </c>
      <c r="B176" s="437">
        <v>308</v>
      </c>
      <c r="C176" s="167" t="s">
        <v>213</v>
      </c>
      <c r="D176" s="30" t="s">
        <v>297</v>
      </c>
    </row>
    <row r="177" spans="1:4">
      <c r="A177" s="80" t="s">
        <v>296</v>
      </c>
      <c r="B177" s="437">
        <v>364</v>
      </c>
      <c r="C177" s="167" t="s">
        <v>214</v>
      </c>
      <c r="D177" s="30" t="s">
        <v>297</v>
      </c>
    </row>
    <row r="178" spans="1:4">
      <c r="A178" s="80" t="s">
        <v>296</v>
      </c>
      <c r="B178" s="437">
        <v>255</v>
      </c>
      <c r="C178" s="167" t="s">
        <v>215</v>
      </c>
      <c r="D178" s="30" t="s">
        <v>297</v>
      </c>
    </row>
    <row r="179" spans="1:4">
      <c r="A179" s="80" t="s">
        <v>296</v>
      </c>
      <c r="B179" s="439">
        <v>54</v>
      </c>
      <c r="C179" s="430" t="s">
        <v>216</v>
      </c>
      <c r="D179" s="30" t="s">
        <v>297</v>
      </c>
    </row>
    <row r="180" spans="1:4">
      <c r="A180" s="80" t="s">
        <v>296</v>
      </c>
      <c r="B180" s="439">
        <v>161</v>
      </c>
      <c r="C180" s="430" t="s">
        <v>216</v>
      </c>
      <c r="D180" s="30" t="s">
        <v>297</v>
      </c>
    </row>
    <row r="181" spans="1:4">
      <c r="A181" s="80" t="s">
        <v>296</v>
      </c>
      <c r="B181" s="437">
        <v>188</v>
      </c>
      <c r="C181" s="170" t="s">
        <v>217</v>
      </c>
      <c r="D181" s="30" t="s">
        <v>297</v>
      </c>
    </row>
    <row r="182" spans="1:4">
      <c r="A182" s="80" t="s">
        <v>296</v>
      </c>
      <c r="B182" s="437">
        <v>605</v>
      </c>
      <c r="C182" s="170" t="s">
        <v>218</v>
      </c>
      <c r="D182" s="30" t="s">
        <v>297</v>
      </c>
    </row>
    <row r="183" spans="1:4">
      <c r="A183" s="80" t="s">
        <v>296</v>
      </c>
      <c r="B183" s="437">
        <v>254</v>
      </c>
      <c r="C183" s="170" t="s">
        <v>219</v>
      </c>
      <c r="D183" s="30" t="s">
        <v>297</v>
      </c>
    </row>
    <row r="184" spans="1:4">
      <c r="A184" s="80" t="s">
        <v>296</v>
      </c>
      <c r="B184" s="437">
        <v>536</v>
      </c>
      <c r="C184" s="167" t="s">
        <v>220</v>
      </c>
      <c r="D184" s="30" t="s">
        <v>297</v>
      </c>
    </row>
    <row r="185" spans="1:4">
      <c r="A185" s="80" t="s">
        <v>296</v>
      </c>
      <c r="B185" s="437">
        <v>378</v>
      </c>
      <c r="C185" s="422" t="s">
        <v>221</v>
      </c>
      <c r="D185" s="30" t="s">
        <v>297</v>
      </c>
    </row>
    <row r="186" spans="1:4">
      <c r="A186" s="80" t="s">
        <v>296</v>
      </c>
      <c r="B186" s="437">
        <v>415</v>
      </c>
      <c r="C186" s="427" t="s">
        <v>222</v>
      </c>
      <c r="D186" s="30" t="s">
        <v>297</v>
      </c>
    </row>
    <row r="187" spans="1:4">
      <c r="A187" s="80" t="s">
        <v>296</v>
      </c>
      <c r="B187" s="437">
        <v>108</v>
      </c>
      <c r="C187" s="431" t="s">
        <v>222</v>
      </c>
      <c r="D187" s="30" t="s">
        <v>297</v>
      </c>
    </row>
    <row r="188" spans="1:4">
      <c r="A188" s="80" t="s">
        <v>296</v>
      </c>
      <c r="B188" s="437">
        <v>322</v>
      </c>
      <c r="C188" s="429" t="s">
        <v>223</v>
      </c>
      <c r="D188" s="30" t="s">
        <v>297</v>
      </c>
    </row>
    <row r="189" spans="1:4">
      <c r="A189" s="80" t="s">
        <v>296</v>
      </c>
      <c r="B189" s="440">
        <v>67</v>
      </c>
      <c r="C189" s="429" t="s">
        <v>224</v>
      </c>
      <c r="D189" s="30" t="s">
        <v>297</v>
      </c>
    </row>
    <row r="190" spans="1:4" ht="25.5">
      <c r="A190" s="80" t="s">
        <v>296</v>
      </c>
      <c r="B190" s="440">
        <v>120</v>
      </c>
      <c r="C190" s="429" t="s">
        <v>225</v>
      </c>
      <c r="D190" s="30" t="s">
        <v>297</v>
      </c>
    </row>
    <row r="191" spans="1:4">
      <c r="A191" s="80" t="s">
        <v>296</v>
      </c>
      <c r="B191" s="440">
        <v>27</v>
      </c>
      <c r="C191" s="167" t="s">
        <v>226</v>
      </c>
      <c r="D191" s="30" t="s">
        <v>297</v>
      </c>
    </row>
    <row r="192" spans="1:4" ht="25.5">
      <c r="A192" s="80" t="s">
        <v>296</v>
      </c>
      <c r="B192" s="440">
        <v>563</v>
      </c>
      <c r="C192" s="167" t="s">
        <v>227</v>
      </c>
      <c r="D192" s="30" t="s">
        <v>297</v>
      </c>
    </row>
    <row r="193" spans="1:4">
      <c r="A193" s="80" t="s">
        <v>296</v>
      </c>
      <c r="B193" s="437">
        <v>40</v>
      </c>
      <c r="C193" s="167" t="s">
        <v>228</v>
      </c>
      <c r="D193" s="30" t="s">
        <v>297</v>
      </c>
    </row>
    <row r="194" spans="1:4">
      <c r="A194" s="80" t="s">
        <v>296</v>
      </c>
      <c r="B194" s="437">
        <v>375</v>
      </c>
      <c r="C194" s="167" t="s">
        <v>229</v>
      </c>
      <c r="D194" s="30" t="s">
        <v>297</v>
      </c>
    </row>
    <row r="195" spans="1:4">
      <c r="A195" s="80" t="s">
        <v>296</v>
      </c>
      <c r="B195" s="437">
        <v>308</v>
      </c>
      <c r="C195" s="167" t="s">
        <v>230</v>
      </c>
      <c r="D195" s="30" t="s">
        <v>297</v>
      </c>
    </row>
    <row r="196" spans="1:4">
      <c r="A196" s="80" t="s">
        <v>296</v>
      </c>
      <c r="B196" s="437">
        <v>240</v>
      </c>
      <c r="C196" s="167" t="s">
        <v>231</v>
      </c>
      <c r="D196" s="30" t="s">
        <v>297</v>
      </c>
    </row>
    <row r="197" spans="1:4">
      <c r="A197" s="80" t="s">
        <v>296</v>
      </c>
      <c r="B197" s="437">
        <v>135</v>
      </c>
      <c r="C197" s="167" t="s">
        <v>232</v>
      </c>
      <c r="D197" s="30" t="s">
        <v>297</v>
      </c>
    </row>
    <row r="198" spans="1:4">
      <c r="A198" s="80" t="s">
        <v>296</v>
      </c>
      <c r="B198" s="437">
        <v>362</v>
      </c>
      <c r="C198" s="167" t="s">
        <v>233</v>
      </c>
      <c r="D198" s="30" t="s">
        <v>297</v>
      </c>
    </row>
    <row r="199" spans="1:4">
      <c r="A199" s="80" t="s">
        <v>296</v>
      </c>
      <c r="B199" s="437">
        <v>363</v>
      </c>
      <c r="C199" s="432" t="s">
        <v>234</v>
      </c>
      <c r="D199" s="30" t="s">
        <v>297</v>
      </c>
    </row>
    <row r="200" spans="1:4">
      <c r="A200" s="80" t="s">
        <v>296</v>
      </c>
      <c r="B200" s="437">
        <v>135</v>
      </c>
      <c r="C200" s="167" t="s">
        <v>235</v>
      </c>
      <c r="D200" s="30" t="s">
        <v>297</v>
      </c>
    </row>
    <row r="201" spans="1:4">
      <c r="A201" s="80" t="s">
        <v>296</v>
      </c>
      <c r="B201" s="437">
        <v>200</v>
      </c>
      <c r="C201" s="167" t="s">
        <v>236</v>
      </c>
      <c r="D201" s="30" t="s">
        <v>297</v>
      </c>
    </row>
    <row r="202" spans="1:4">
      <c r="A202" s="80" t="s">
        <v>296</v>
      </c>
      <c r="B202" s="437">
        <v>189</v>
      </c>
      <c r="C202" s="423" t="s">
        <v>237</v>
      </c>
      <c r="D202" s="30" t="s">
        <v>297</v>
      </c>
    </row>
    <row r="203" spans="1:4" ht="25.5">
      <c r="A203" s="80" t="s">
        <v>296</v>
      </c>
      <c r="B203" s="437">
        <v>536</v>
      </c>
      <c r="C203" s="167" t="s">
        <v>238</v>
      </c>
      <c r="D203" s="30" t="s">
        <v>297</v>
      </c>
    </row>
    <row r="204" spans="1:4">
      <c r="A204" s="80" t="s">
        <v>296</v>
      </c>
      <c r="B204" s="437">
        <v>161</v>
      </c>
      <c r="C204" s="167" t="s">
        <v>239</v>
      </c>
      <c r="D204" s="30" t="s">
        <v>297</v>
      </c>
    </row>
    <row r="205" spans="1:4">
      <c r="A205" s="80" t="s">
        <v>296</v>
      </c>
      <c r="B205" s="437">
        <v>54</v>
      </c>
      <c r="C205" s="167" t="s">
        <v>240</v>
      </c>
      <c r="D205" s="30" t="s">
        <v>297</v>
      </c>
    </row>
    <row r="206" spans="1:4" ht="25.5">
      <c r="A206" s="80" t="s">
        <v>296</v>
      </c>
      <c r="B206" s="437">
        <v>887</v>
      </c>
      <c r="C206" s="167" t="s">
        <v>241</v>
      </c>
      <c r="D206" s="30" t="s">
        <v>297</v>
      </c>
    </row>
    <row r="207" spans="1:4">
      <c r="A207" s="80" t="s">
        <v>296</v>
      </c>
      <c r="B207" s="437">
        <v>174</v>
      </c>
      <c r="C207" s="167" t="s">
        <v>242</v>
      </c>
      <c r="D207" s="30" t="s">
        <v>297</v>
      </c>
    </row>
    <row r="208" spans="1:4" ht="25.5">
      <c r="A208" s="80" t="s">
        <v>296</v>
      </c>
      <c r="B208" s="437">
        <v>81</v>
      </c>
      <c r="C208" s="423" t="s">
        <v>243</v>
      </c>
      <c r="D208" s="30" t="s">
        <v>297</v>
      </c>
    </row>
    <row r="209" spans="1:4">
      <c r="A209" s="80" t="s">
        <v>296</v>
      </c>
      <c r="B209" s="437">
        <v>722</v>
      </c>
      <c r="C209" s="167" t="s">
        <v>244</v>
      </c>
      <c r="D209" s="30" t="s">
        <v>297</v>
      </c>
    </row>
    <row r="210" spans="1:4" ht="25.5">
      <c r="A210" s="80" t="s">
        <v>296</v>
      </c>
      <c r="B210" s="441">
        <v>349</v>
      </c>
      <c r="C210" s="205" t="s">
        <v>245</v>
      </c>
      <c r="D210" s="30" t="s">
        <v>297</v>
      </c>
    </row>
    <row r="211" spans="1:4" ht="25.5">
      <c r="A211" s="80" t="s">
        <v>296</v>
      </c>
      <c r="B211" s="441">
        <v>427</v>
      </c>
      <c r="C211" s="205" t="s">
        <v>246</v>
      </c>
      <c r="D211" s="30" t="s">
        <v>297</v>
      </c>
    </row>
    <row r="212" spans="1:4">
      <c r="A212" s="80" t="s">
        <v>296</v>
      </c>
      <c r="B212" s="437">
        <v>351</v>
      </c>
      <c r="C212" s="205" t="s">
        <v>247</v>
      </c>
      <c r="D212" s="30" t="s">
        <v>297</v>
      </c>
    </row>
    <row r="213" spans="1:4">
      <c r="A213" s="80" t="s">
        <v>296</v>
      </c>
      <c r="B213" s="437">
        <v>403</v>
      </c>
      <c r="C213" s="205" t="s">
        <v>248</v>
      </c>
      <c r="D213" s="30" t="s">
        <v>297</v>
      </c>
    </row>
    <row r="214" spans="1:4">
      <c r="A214" s="80" t="s">
        <v>296</v>
      </c>
      <c r="B214" s="437">
        <v>268</v>
      </c>
      <c r="C214" s="167" t="s">
        <v>249</v>
      </c>
      <c r="D214" s="30" t="s">
        <v>297</v>
      </c>
    </row>
    <row r="215" spans="1:4" ht="25.5">
      <c r="A215" s="80" t="s">
        <v>296</v>
      </c>
      <c r="B215" s="437">
        <v>67</v>
      </c>
      <c r="C215" s="167" t="s">
        <v>250</v>
      </c>
      <c r="D215" s="30" t="s">
        <v>297</v>
      </c>
    </row>
    <row r="216" spans="1:4">
      <c r="A216" s="80" t="s">
        <v>296</v>
      </c>
      <c r="B216" s="437">
        <v>81</v>
      </c>
      <c r="C216" s="167" t="s">
        <v>251</v>
      </c>
      <c r="D216" s="30" t="s">
        <v>297</v>
      </c>
    </row>
    <row r="217" spans="1:4">
      <c r="A217" s="80" t="s">
        <v>296</v>
      </c>
      <c r="B217" s="437">
        <v>589</v>
      </c>
      <c r="C217" s="167" t="s">
        <v>252</v>
      </c>
      <c r="D217" s="30" t="s">
        <v>297</v>
      </c>
    </row>
    <row r="218" spans="1:4">
      <c r="A218" s="80" t="s">
        <v>296</v>
      </c>
      <c r="B218" s="437">
        <v>187</v>
      </c>
      <c r="C218" s="167" t="s">
        <v>253</v>
      </c>
      <c r="D218" s="30" t="s">
        <v>297</v>
      </c>
    </row>
    <row r="219" spans="1:4" ht="25.5">
      <c r="A219" s="80" t="s">
        <v>296</v>
      </c>
      <c r="B219" s="437">
        <v>335</v>
      </c>
      <c r="C219" s="167" t="s">
        <v>254</v>
      </c>
      <c r="D219" s="30" t="s">
        <v>297</v>
      </c>
    </row>
    <row r="220" spans="1:4">
      <c r="A220" s="80" t="s">
        <v>296</v>
      </c>
      <c r="B220" s="437">
        <v>228</v>
      </c>
      <c r="C220" s="167" t="s">
        <v>255</v>
      </c>
      <c r="D220" s="30" t="s">
        <v>297</v>
      </c>
    </row>
    <row r="221" spans="1:4">
      <c r="A221" s="80" t="s">
        <v>296</v>
      </c>
      <c r="B221" s="437">
        <v>243</v>
      </c>
      <c r="C221" s="167" t="s">
        <v>256</v>
      </c>
      <c r="D221" s="30" t="s">
        <v>297</v>
      </c>
    </row>
    <row r="222" spans="1:4" ht="25.5">
      <c r="A222" s="80" t="s">
        <v>296</v>
      </c>
      <c r="B222" s="437">
        <v>643</v>
      </c>
      <c r="C222" s="167" t="s">
        <v>257</v>
      </c>
      <c r="D222" s="30" t="s">
        <v>297</v>
      </c>
    </row>
    <row r="223" spans="1:4">
      <c r="A223" s="80" t="s">
        <v>296</v>
      </c>
      <c r="B223" s="439">
        <v>187</v>
      </c>
      <c r="C223" s="425" t="s">
        <v>258</v>
      </c>
      <c r="D223" s="30" t="s">
        <v>297</v>
      </c>
    </row>
    <row r="224" spans="1:4">
      <c r="A224" s="80" t="s">
        <v>296</v>
      </c>
      <c r="B224" s="437">
        <v>80</v>
      </c>
      <c r="C224" s="169" t="s">
        <v>259</v>
      </c>
      <c r="D224" s="30" t="s">
        <v>297</v>
      </c>
    </row>
    <row r="225" spans="1:4">
      <c r="A225" s="80" t="s">
        <v>296</v>
      </c>
      <c r="B225" s="437">
        <v>188</v>
      </c>
      <c r="C225" s="169" t="s">
        <v>260</v>
      </c>
      <c r="D225" s="30" t="s">
        <v>297</v>
      </c>
    </row>
    <row r="226" spans="1:4">
      <c r="A226" s="80" t="s">
        <v>296</v>
      </c>
      <c r="B226" s="437">
        <v>374</v>
      </c>
      <c r="C226" s="167" t="s">
        <v>261</v>
      </c>
      <c r="D226" s="30" t="s">
        <v>297</v>
      </c>
    </row>
    <row r="227" spans="1:4">
      <c r="A227" s="80" t="s">
        <v>296</v>
      </c>
      <c r="B227" s="437">
        <v>307</v>
      </c>
      <c r="C227" s="167" t="s">
        <v>262</v>
      </c>
      <c r="D227" s="30" t="s">
        <v>297</v>
      </c>
    </row>
    <row r="228" spans="1:4">
      <c r="A228" s="80" t="s">
        <v>296</v>
      </c>
      <c r="B228" s="437">
        <v>321</v>
      </c>
      <c r="C228" s="167" t="s">
        <v>263</v>
      </c>
      <c r="D228" s="30" t="s">
        <v>297</v>
      </c>
    </row>
    <row r="229" spans="1:4" ht="25.5">
      <c r="A229" s="80" t="s">
        <v>296</v>
      </c>
      <c r="B229" s="437">
        <v>174</v>
      </c>
      <c r="C229" s="167" t="s">
        <v>264</v>
      </c>
      <c r="D229" s="30" t="s">
        <v>297</v>
      </c>
    </row>
    <row r="230" spans="1:4" ht="25.5">
      <c r="A230" s="80" t="s">
        <v>296</v>
      </c>
      <c r="B230" s="437">
        <v>375</v>
      </c>
      <c r="C230" s="167" t="s">
        <v>265</v>
      </c>
      <c r="D230" s="30" t="s">
        <v>297</v>
      </c>
    </row>
    <row r="231" spans="1:4" ht="25.5">
      <c r="A231" s="80" t="s">
        <v>296</v>
      </c>
      <c r="B231" s="437">
        <v>321</v>
      </c>
      <c r="C231" s="167" t="s">
        <v>266</v>
      </c>
      <c r="D231" s="30" t="s">
        <v>297</v>
      </c>
    </row>
    <row r="232" spans="1:4" ht="25.5">
      <c r="A232" s="80" t="s">
        <v>296</v>
      </c>
      <c r="B232" s="437">
        <v>270</v>
      </c>
      <c r="C232" s="167" t="s">
        <v>267</v>
      </c>
      <c r="D232" s="30" t="s">
        <v>297</v>
      </c>
    </row>
    <row r="233" spans="1:4">
      <c r="A233" s="80" t="s">
        <v>296</v>
      </c>
      <c r="B233" s="437">
        <v>510</v>
      </c>
      <c r="C233" s="423" t="s">
        <v>268</v>
      </c>
      <c r="D233" s="30" t="s">
        <v>297</v>
      </c>
    </row>
    <row r="234" spans="1:4">
      <c r="A234" s="80" t="s">
        <v>296</v>
      </c>
      <c r="B234" s="437">
        <v>67</v>
      </c>
      <c r="C234" s="170" t="s">
        <v>269</v>
      </c>
      <c r="D234" s="30" t="s">
        <v>297</v>
      </c>
    </row>
    <row r="235" spans="1:4">
      <c r="A235" s="80" t="s">
        <v>296</v>
      </c>
      <c r="B235" s="437">
        <v>281</v>
      </c>
      <c r="C235" s="433" t="s">
        <v>270</v>
      </c>
      <c r="D235" s="30" t="s">
        <v>297</v>
      </c>
    </row>
    <row r="236" spans="1:4">
      <c r="A236" s="80" t="s">
        <v>296</v>
      </c>
      <c r="B236" s="437">
        <v>54</v>
      </c>
      <c r="C236" s="433" t="s">
        <v>270</v>
      </c>
      <c r="D236" s="30" t="s">
        <v>297</v>
      </c>
    </row>
    <row r="237" spans="1:4" ht="25.5">
      <c r="A237" s="80" t="s">
        <v>296</v>
      </c>
      <c r="B237" s="437">
        <v>378</v>
      </c>
      <c r="C237" s="170" t="s">
        <v>271</v>
      </c>
      <c r="D237" s="30" t="s">
        <v>297</v>
      </c>
    </row>
    <row r="238" spans="1:4">
      <c r="A238" s="80" t="s">
        <v>296</v>
      </c>
      <c r="B238" s="437">
        <v>214</v>
      </c>
      <c r="C238" s="167" t="s">
        <v>272</v>
      </c>
      <c r="D238" s="30" t="s">
        <v>297</v>
      </c>
    </row>
    <row r="239" spans="1:4">
      <c r="A239" s="80" t="s">
        <v>296</v>
      </c>
      <c r="B239" s="437">
        <v>631</v>
      </c>
      <c r="C239" s="167" t="s">
        <v>273</v>
      </c>
      <c r="D239" s="30" t="s">
        <v>297</v>
      </c>
    </row>
    <row r="240" spans="1:4" ht="25.5">
      <c r="A240" s="80" t="s">
        <v>296</v>
      </c>
      <c r="B240" s="437">
        <v>417</v>
      </c>
      <c r="C240" s="424" t="s">
        <v>274</v>
      </c>
      <c r="D240" s="30" t="s">
        <v>297</v>
      </c>
    </row>
    <row r="241" spans="1:4" ht="25.5">
      <c r="A241" s="80" t="s">
        <v>296</v>
      </c>
      <c r="B241" s="437">
        <v>336</v>
      </c>
      <c r="C241" s="424" t="s">
        <v>274</v>
      </c>
      <c r="D241" s="30" t="s">
        <v>297</v>
      </c>
    </row>
    <row r="242" spans="1:4">
      <c r="A242" s="80" t="s">
        <v>296</v>
      </c>
      <c r="B242" s="437">
        <v>174</v>
      </c>
      <c r="C242" s="434" t="s">
        <v>275</v>
      </c>
      <c r="D242" s="30" t="s">
        <v>297</v>
      </c>
    </row>
    <row r="243" spans="1:4">
      <c r="A243" s="80" t="s">
        <v>296</v>
      </c>
      <c r="B243" s="437">
        <v>270</v>
      </c>
      <c r="C243" s="434" t="s">
        <v>276</v>
      </c>
      <c r="D243" s="30" t="s">
        <v>297</v>
      </c>
    </row>
    <row r="244" spans="1:4">
      <c r="A244" s="80" t="s">
        <v>296</v>
      </c>
      <c r="B244" s="437">
        <v>321</v>
      </c>
      <c r="C244" s="434" t="s">
        <v>277</v>
      </c>
      <c r="D244" s="30" t="s">
        <v>297</v>
      </c>
    </row>
    <row r="245" spans="1:4">
      <c r="A245" s="80" t="s">
        <v>296</v>
      </c>
      <c r="B245" s="437">
        <v>617</v>
      </c>
      <c r="C245" s="434" t="s">
        <v>278</v>
      </c>
      <c r="D245" s="30" t="s">
        <v>297</v>
      </c>
    </row>
    <row r="246" spans="1:4">
      <c r="A246" s="80" t="s">
        <v>296</v>
      </c>
      <c r="B246" s="437">
        <v>495</v>
      </c>
      <c r="C246" s="434" t="s">
        <v>279</v>
      </c>
      <c r="D246" s="30" t="s">
        <v>297</v>
      </c>
    </row>
    <row r="247" spans="1:4">
      <c r="A247" s="80" t="s">
        <v>296</v>
      </c>
      <c r="B247" s="437">
        <v>403</v>
      </c>
      <c r="C247" s="434" t="s">
        <v>280</v>
      </c>
      <c r="D247" s="30" t="s">
        <v>297</v>
      </c>
    </row>
    <row r="248" spans="1:4">
      <c r="A248" s="80" t="s">
        <v>296</v>
      </c>
      <c r="B248" s="437">
        <v>135</v>
      </c>
      <c r="C248" s="434" t="s">
        <v>281</v>
      </c>
      <c r="D248" s="30" t="s">
        <v>297</v>
      </c>
    </row>
    <row r="249" spans="1:4">
      <c r="A249" s="80" t="s">
        <v>296</v>
      </c>
      <c r="B249" s="437">
        <v>621</v>
      </c>
      <c r="C249" s="434" t="s">
        <v>282</v>
      </c>
      <c r="D249" s="30" t="s">
        <v>297</v>
      </c>
    </row>
    <row r="250" spans="1:4">
      <c r="A250" s="80" t="s">
        <v>296</v>
      </c>
      <c r="B250" s="437">
        <v>268</v>
      </c>
      <c r="C250" s="435" t="s">
        <v>283</v>
      </c>
      <c r="D250" s="30" t="s">
        <v>297</v>
      </c>
    </row>
    <row r="251" spans="1:4">
      <c r="A251" s="80" t="s">
        <v>296</v>
      </c>
      <c r="B251" s="437">
        <v>135</v>
      </c>
      <c r="C251" s="436" t="s">
        <v>284</v>
      </c>
      <c r="D251" s="30" t="s">
        <v>297</v>
      </c>
    </row>
    <row r="252" spans="1:4">
      <c r="A252" s="80" t="s">
        <v>296</v>
      </c>
      <c r="B252" s="437">
        <v>1034</v>
      </c>
      <c r="C252" s="436" t="s">
        <v>285</v>
      </c>
      <c r="D252" s="30" t="s">
        <v>297</v>
      </c>
    </row>
    <row r="253" spans="1:4">
      <c r="A253" s="80" t="s">
        <v>296</v>
      </c>
      <c r="B253" s="437">
        <v>242</v>
      </c>
      <c r="C253" s="436" t="s">
        <v>286</v>
      </c>
      <c r="D253" s="30" t="s">
        <v>297</v>
      </c>
    </row>
    <row r="254" spans="1:4">
      <c r="A254" s="80" t="s">
        <v>296</v>
      </c>
      <c r="B254" s="437">
        <v>269</v>
      </c>
      <c r="C254" s="435" t="s">
        <v>287</v>
      </c>
      <c r="D254" s="30" t="s">
        <v>297</v>
      </c>
    </row>
    <row r="255" spans="1:4">
      <c r="A255" s="80" t="s">
        <v>296</v>
      </c>
      <c r="B255" s="437">
        <v>807</v>
      </c>
      <c r="C255" s="435" t="s">
        <v>288</v>
      </c>
      <c r="D255" s="30" t="s">
        <v>297</v>
      </c>
    </row>
    <row r="256" spans="1:4">
      <c r="A256" s="80" t="s">
        <v>296</v>
      </c>
      <c r="B256" s="437">
        <v>120</v>
      </c>
      <c r="C256" s="435" t="s">
        <v>289</v>
      </c>
      <c r="D256" s="30" t="s">
        <v>297</v>
      </c>
    </row>
    <row r="257" spans="1:4">
      <c r="A257" s="80" t="s">
        <v>296</v>
      </c>
      <c r="B257" s="437">
        <v>378</v>
      </c>
      <c r="C257" s="435" t="s">
        <v>290</v>
      </c>
      <c r="D257" s="30" t="s">
        <v>297</v>
      </c>
    </row>
    <row r="258" spans="1:4">
      <c r="A258" s="80" t="s">
        <v>296</v>
      </c>
      <c r="B258" s="437">
        <v>202</v>
      </c>
      <c r="C258" s="435" t="s">
        <v>291</v>
      </c>
      <c r="D258" s="30" t="s">
        <v>297</v>
      </c>
    </row>
    <row r="259" spans="1:4">
      <c r="A259" s="80" t="s">
        <v>296</v>
      </c>
      <c r="B259" s="437">
        <v>229</v>
      </c>
      <c r="C259" s="435" t="s">
        <v>292</v>
      </c>
      <c r="D259" s="30" t="s">
        <v>297</v>
      </c>
    </row>
    <row r="260" spans="1:4">
      <c r="A260" s="80" t="s">
        <v>296</v>
      </c>
      <c r="B260" s="437">
        <v>911</v>
      </c>
      <c r="C260" s="435" t="s">
        <v>293</v>
      </c>
      <c r="D260" s="30" t="s">
        <v>297</v>
      </c>
    </row>
    <row r="261" spans="1:4">
      <c r="A261" s="80" t="s">
        <v>296</v>
      </c>
      <c r="B261" s="437">
        <v>347</v>
      </c>
      <c r="C261" s="436" t="s">
        <v>294</v>
      </c>
      <c r="D261" s="30" t="s">
        <v>297</v>
      </c>
    </row>
    <row r="262" spans="1:4">
      <c r="A262" s="80" t="s">
        <v>296</v>
      </c>
      <c r="B262" s="437">
        <v>121</v>
      </c>
      <c r="C262" s="435" t="s">
        <v>295</v>
      </c>
      <c r="D262" s="30" t="s">
        <v>297</v>
      </c>
    </row>
  </sheetData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2019-08-06T09:21:09Z</dcterms:modified>
</cp:coreProperties>
</file>